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Spolecne\PJ\Akce 2025\SLOŽKA LZ\Okres PM\II_231 Bílá Hora\Upravené ROZPOČTY\"/>
    </mc:Choice>
  </mc:AlternateContent>
  <bookViews>
    <workbookView xWindow="0" yWindow="0" windowWidth="28800" windowHeight="12180"/>
  </bookViews>
  <sheets>
    <sheet name="Rekapitulace stavby dle zadavat" sheetId="23" r:id="rId1"/>
    <sheet name="List1" sheetId="24" r:id="rId2"/>
  </sheets>
  <definedNames>
    <definedName name="_xlnm.Print_Titles" localSheetId="0">'Rekapitulace stavby dle zadavat'!$15:$15</definedName>
    <definedName name="_xlnm.Print_Area" localSheetId="0">'Rekapitulace stavby dle zadavat'!$A$5:$AU$51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21" i="23" l="1"/>
  <c r="AN22" i="23"/>
  <c r="AN23" i="23"/>
  <c r="AN24" i="23"/>
  <c r="AN25" i="23"/>
  <c r="AN26" i="23"/>
  <c r="AN27" i="23"/>
  <c r="AN28" i="23"/>
  <c r="AN29" i="23"/>
  <c r="AN30" i="23"/>
  <c r="AN31" i="23"/>
  <c r="AN32" i="23"/>
  <c r="AN33" i="23"/>
  <c r="AN34" i="23"/>
  <c r="AN35" i="23"/>
  <c r="AN36" i="23"/>
  <c r="AN37" i="23"/>
  <c r="AN38" i="23"/>
  <c r="AN39" i="23"/>
  <c r="AN40" i="23"/>
  <c r="AN41" i="23"/>
  <c r="AN42" i="23"/>
  <c r="AN43" i="23"/>
  <c r="AN44" i="23"/>
  <c r="AN45" i="23"/>
  <c r="AN46" i="23"/>
  <c r="AN47" i="23"/>
  <c r="AN20" i="23"/>
  <c r="AN19" i="23"/>
  <c r="AT21" i="23"/>
  <c r="AT22" i="23"/>
  <c r="AT23" i="23"/>
  <c r="AT24" i="23"/>
  <c r="AT25" i="23"/>
  <c r="AT26" i="23"/>
  <c r="AT27" i="23"/>
  <c r="AT28" i="23"/>
  <c r="AT29" i="23"/>
  <c r="AT30" i="23"/>
  <c r="AT31" i="23"/>
  <c r="AT32" i="23"/>
  <c r="AT33" i="23"/>
  <c r="AT34" i="23"/>
  <c r="AT35" i="23"/>
  <c r="AT36" i="23"/>
  <c r="AT37" i="23"/>
  <c r="AT38" i="23"/>
  <c r="AT39" i="23"/>
  <c r="AT40" i="23"/>
  <c r="AT41" i="23"/>
  <c r="AT42" i="23"/>
  <c r="AT43" i="23"/>
  <c r="AT44" i="23"/>
  <c r="AT45" i="23"/>
  <c r="AT46" i="23"/>
  <c r="AT47" i="23"/>
  <c r="AS20" i="23"/>
  <c r="AS21" i="23"/>
  <c r="AS22" i="23"/>
  <c r="AS23" i="23"/>
  <c r="AS24" i="23"/>
  <c r="AS25" i="23"/>
  <c r="AS26" i="23"/>
  <c r="AS27" i="23"/>
  <c r="AS28" i="23"/>
  <c r="AS29" i="23"/>
  <c r="AS30" i="23"/>
  <c r="AS31" i="23"/>
  <c r="AS32" i="23"/>
  <c r="AS33" i="23"/>
  <c r="AS34" i="23"/>
  <c r="AS35" i="23"/>
  <c r="AS36" i="23"/>
  <c r="AS37" i="23"/>
  <c r="AS38" i="23"/>
  <c r="AS39" i="23"/>
  <c r="AS40" i="23"/>
  <c r="AS41" i="23"/>
  <c r="AS42" i="23"/>
  <c r="AS43" i="23"/>
  <c r="AS44" i="23"/>
  <c r="AS45" i="23"/>
  <c r="AS46" i="23"/>
  <c r="AS47" i="23"/>
  <c r="AN17" i="23" l="1"/>
  <c r="BH47" i="23"/>
  <c r="BG47" i="23"/>
  <c r="BF47" i="23"/>
  <c r="BE47" i="23"/>
  <c r="BD47" i="23"/>
  <c r="BC47" i="23"/>
  <c r="BB47" i="23"/>
  <c r="BA47" i="23"/>
  <c r="AZ47" i="23"/>
  <c r="AY47" i="23"/>
  <c r="BH44" i="23"/>
  <c r="BG44" i="23"/>
  <c r="BF44" i="23"/>
  <c r="BE44" i="23"/>
  <c r="BD44" i="23"/>
  <c r="BC44" i="23"/>
  <c r="BB44" i="23"/>
  <c r="BA44" i="23"/>
  <c r="AZ44" i="23"/>
  <c r="AX44" i="23" s="1"/>
  <c r="AY44" i="23"/>
  <c r="BH42" i="23"/>
  <c r="BG42" i="23"/>
  <c r="BF42" i="23"/>
  <c r="BE42" i="23"/>
  <c r="BD42" i="23"/>
  <c r="BC42" i="23"/>
  <c r="BB42" i="23"/>
  <c r="BA42" i="23"/>
  <c r="AZ42" i="23"/>
  <c r="AY42" i="23"/>
  <c r="BH41" i="23"/>
  <c r="BG41" i="23"/>
  <c r="BF41" i="23"/>
  <c r="BE41" i="23"/>
  <c r="BD41" i="23"/>
  <c r="BC41" i="23"/>
  <c r="BB41" i="23"/>
  <c r="BA41" i="23"/>
  <c r="AZ41" i="23"/>
  <c r="AY41" i="23"/>
  <c r="BH40" i="23"/>
  <c r="BG40" i="23"/>
  <c r="BF40" i="23"/>
  <c r="BE40" i="23"/>
  <c r="BD40" i="23"/>
  <c r="BC40" i="23"/>
  <c r="BB40" i="23"/>
  <c r="BA40" i="23"/>
  <c r="AZ40" i="23"/>
  <c r="AY40" i="23"/>
  <c r="BH39" i="23"/>
  <c r="BG39" i="23"/>
  <c r="BF39" i="23"/>
  <c r="BE39" i="23"/>
  <c r="BD39" i="23"/>
  <c r="BC39" i="23"/>
  <c r="BB39" i="23"/>
  <c r="BA39" i="23"/>
  <c r="AZ39" i="23"/>
  <c r="AY39" i="23"/>
  <c r="BH38" i="23"/>
  <c r="BG38" i="23"/>
  <c r="BF38" i="23"/>
  <c r="BE38" i="23"/>
  <c r="BD38" i="23"/>
  <c r="BC38" i="23"/>
  <c r="BB38" i="23"/>
  <c r="BA38" i="23"/>
  <c r="AZ38" i="23"/>
  <c r="AY38" i="23"/>
  <c r="BH37" i="23"/>
  <c r="BG37" i="23"/>
  <c r="BF37" i="23"/>
  <c r="BE37" i="23"/>
  <c r="BD37" i="23"/>
  <c r="BC37" i="23"/>
  <c r="BB37" i="23"/>
  <c r="BA37" i="23"/>
  <c r="AZ37" i="23"/>
  <c r="AX37" i="23" s="1"/>
  <c r="AY37" i="23"/>
  <c r="BH36" i="23"/>
  <c r="BG36" i="23"/>
  <c r="BF36" i="23"/>
  <c r="BE36" i="23"/>
  <c r="BD36" i="23"/>
  <c r="BC36" i="23"/>
  <c r="BB36" i="23"/>
  <c r="BA36" i="23"/>
  <c r="AZ36" i="23"/>
  <c r="AY36" i="23"/>
  <c r="BH35" i="23"/>
  <c r="BG35" i="23"/>
  <c r="BF35" i="23"/>
  <c r="BE35" i="23"/>
  <c r="BD35" i="23"/>
  <c r="BC35" i="23"/>
  <c r="BB35" i="23"/>
  <c r="BA35" i="23"/>
  <c r="AZ35" i="23"/>
  <c r="AX35" i="23" s="1"/>
  <c r="AY35" i="23"/>
  <c r="BH33" i="23"/>
  <c r="BG33" i="23"/>
  <c r="BF33" i="23"/>
  <c r="BE33" i="23"/>
  <c r="BD33" i="23"/>
  <c r="BC33" i="23"/>
  <c r="BB33" i="23"/>
  <c r="BA33" i="23"/>
  <c r="AZ33" i="23"/>
  <c r="AY33" i="23"/>
  <c r="BH31" i="23"/>
  <c r="BG31" i="23"/>
  <c r="BF31" i="23"/>
  <c r="BE31" i="23"/>
  <c r="BD31" i="23"/>
  <c r="BC31" i="23"/>
  <c r="BB31" i="23"/>
  <c r="BA31" i="23"/>
  <c r="AZ31" i="23"/>
  <c r="AY31" i="23"/>
  <c r="BH30" i="23"/>
  <c r="BG30" i="23"/>
  <c r="BF30" i="23"/>
  <c r="BE30" i="23"/>
  <c r="BD30" i="23"/>
  <c r="BC30" i="23"/>
  <c r="BB30" i="23"/>
  <c r="BA30" i="23"/>
  <c r="AZ30" i="23"/>
  <c r="AY30" i="23"/>
  <c r="BH28" i="23"/>
  <c r="BG28" i="23"/>
  <c r="BF28" i="23"/>
  <c r="BE28" i="23"/>
  <c r="BD28" i="23"/>
  <c r="BC28" i="23"/>
  <c r="BB28" i="23"/>
  <c r="BA28" i="23"/>
  <c r="AZ28" i="23"/>
  <c r="AY28" i="23"/>
  <c r="BH24" i="23"/>
  <c r="BG24" i="23"/>
  <c r="BF24" i="23"/>
  <c r="BE24" i="23"/>
  <c r="BD24" i="23"/>
  <c r="BC24" i="23"/>
  <c r="BB24" i="23"/>
  <c r="BA24" i="23"/>
  <c r="AZ24" i="23"/>
  <c r="AY24" i="23"/>
  <c r="BH23" i="23"/>
  <c r="BG23" i="23"/>
  <c r="BF23" i="23"/>
  <c r="BE23" i="23"/>
  <c r="BD23" i="23"/>
  <c r="BC23" i="23"/>
  <c r="BB23" i="23"/>
  <c r="BA23" i="23"/>
  <c r="AZ23" i="23"/>
  <c r="AX23" i="23" s="1"/>
  <c r="AY23" i="23"/>
  <c r="BH21" i="23"/>
  <c r="BG21" i="23"/>
  <c r="BF21" i="23"/>
  <c r="BE21" i="23"/>
  <c r="BD21" i="23"/>
  <c r="BC21" i="23"/>
  <c r="BB21" i="23"/>
  <c r="BA21" i="23"/>
  <c r="AZ21" i="23"/>
  <c r="AY21" i="23"/>
  <c r="BH20" i="23"/>
  <c r="BG20" i="23"/>
  <c r="BF20" i="23"/>
  <c r="BE20" i="23"/>
  <c r="BD20" i="23"/>
  <c r="BC20" i="23"/>
  <c r="BB20" i="23"/>
  <c r="BA20" i="23"/>
  <c r="AZ20" i="23"/>
  <c r="AY20" i="23"/>
  <c r="AT20" i="23"/>
  <c r="BH19" i="23"/>
  <c r="BG19" i="23"/>
  <c r="BF19" i="23"/>
  <c r="BE19" i="23"/>
  <c r="BD19" i="23"/>
  <c r="BC19" i="23"/>
  <c r="BB19" i="23"/>
  <c r="BA19" i="23"/>
  <c r="AZ19" i="23"/>
  <c r="AY19" i="23"/>
  <c r="AS19" i="23"/>
  <c r="AW17" i="23"/>
  <c r="AM13" i="23"/>
  <c r="L13" i="23"/>
  <c r="L10" i="23"/>
  <c r="AT19" i="23" l="1"/>
  <c r="AX21" i="23"/>
  <c r="AX47" i="23"/>
  <c r="AX19" i="23"/>
  <c r="AX24" i="23"/>
  <c r="AX42" i="23"/>
  <c r="AX41" i="23"/>
  <c r="BH17" i="23"/>
  <c r="BD17" i="23"/>
  <c r="AX30" i="23"/>
  <c r="AX39" i="23"/>
  <c r="AX20" i="23"/>
  <c r="BE17" i="23"/>
  <c r="AG17" i="23"/>
  <c r="AX28" i="23"/>
  <c r="AX36" i="23"/>
  <c r="BF17" i="23"/>
  <c r="AX33" i="23"/>
  <c r="AY17" i="23"/>
  <c r="BG17" i="23"/>
  <c r="AX31" i="23"/>
  <c r="AX38" i="23"/>
  <c r="AX40" i="23"/>
  <c r="BA17" i="23" l="1"/>
  <c r="AS48" i="23"/>
  <c r="AS49" i="23" s="1"/>
  <c r="AT48" i="23"/>
  <c r="AT49" i="23" s="1"/>
  <c r="BC17" i="23"/>
  <c r="AZ17" i="23"/>
  <c r="BB17" i="23"/>
  <c r="AX17" i="23" l="1"/>
</calcChain>
</file>

<file path=xl/sharedStrings.xml><?xml version="1.0" encoding="utf-8"?>
<sst xmlns="http://schemas.openxmlformats.org/spreadsheetml/2006/main" count="270" uniqueCount="133">
  <si>
    <t/>
  </si>
  <si>
    <t>{e104ab12-e9e1-4acd-b282-2ec44537243f}</t>
  </si>
  <si>
    <t>Kód:</t>
  </si>
  <si>
    <t>2020-001_cs2021-02</t>
  </si>
  <si>
    <t>Stavba:</t>
  </si>
  <si>
    <t>II/231 Rekonstrukce ul. 28.října, II.část</t>
  </si>
  <si>
    <t>Místo:</t>
  </si>
  <si>
    <t>Datum:</t>
  </si>
  <si>
    <t>Zadavatel:</t>
  </si>
  <si>
    <t>Statutární město Plzeň+ SÚS Plzeňského kraje, p.o.</t>
  </si>
  <si>
    <t>Zhotovitel:</t>
  </si>
  <si>
    <t>Projektant:</t>
  </si>
  <si>
    <t>PSDS s.r.o.</t>
  </si>
  <si>
    <t>Zpracovatel: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</si>
  <si>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</si>
  <si>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</si>
  <si>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</si>
  <si>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</si>
  <si>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</si>
  <si>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</si>
  <si>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</si>
  <si>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</si>
  <si>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</si>
  <si>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</si>
  <si>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</si>
  <si>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</si>
  <si>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</si>
  <si>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</si>
  <si>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</si>
  <si>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</si>
  <si>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</si>
  <si>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</si>
  <si>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</si>
  <si>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</si>
  <si>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</si>
  <si>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</si>
  <si>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</si>
  <si>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</si>
  <si>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</si>
  <si>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</si>
  <si>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</si>
  <si>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SO 101 - Silnice II/231 (100% SÚS)</t>
  </si>
  <si>
    <t>STA</t>
  </si>
  <si>
    <t>1</t>
  </si>
  <si>
    <t>{fcdebbe0-137b-4432-af22-1431676945b6}</t>
  </si>
  <si>
    <t>822 23</t>
  </si>
  <si>
    <t>2</t>
  </si>
  <si>
    <t>SO 104</t>
  </si>
  <si>
    <t>SO 104 - Úpravy napojení navazujících MK a sjezdů (100% město)</t>
  </si>
  <si>
    <t>{1681e830-a901-4330-a431-9c80765d5b9e}</t>
  </si>
  <si>
    <t>822 29</t>
  </si>
  <si>
    <t>SO 121</t>
  </si>
  <si>
    <t>SO 121 - Zastávkové zálivy na II/231 (100% SÚS)</t>
  </si>
  <si>
    <t>{37e90619-5fc0-4d25-9401-9d37ff88a58c}</t>
  </si>
  <si>
    <t>{fab05789-c3a3-4b59-9044-e382080b9906}</t>
  </si>
  <si>
    <t>SO 132</t>
  </si>
  <si>
    <t>SO 132 - Chodníky, cyklistické stezky a TÚ (100% město)</t>
  </si>
  <si>
    <t>{5b8e379a-5697-4a1b-bea0-dbbf4a9afea3}</t>
  </si>
  <si>
    <t>{3ab71f7d-2e11-4e94-b3ba-1c255eb41c6c}</t>
  </si>
  <si>
    <t>SO 152</t>
  </si>
  <si>
    <t>SO 152 - Dopravní značení MK (100% město)</t>
  </si>
  <si>
    <t>{613273a1-e262-4962-92cd-59073436bbb6}</t>
  </si>
  <si>
    <t>{7eb2644c-8bad-4d9e-ac9f-8807c2ddf764}</t>
  </si>
  <si>
    <t>{30d19731-e2cc-42f9-bad5-e5342a3d6113}</t>
  </si>
  <si>
    <t>823 29</t>
  </si>
  <si>
    <t>IO 301</t>
  </si>
  <si>
    <t>IO 301 - Vodovod (100% město)</t>
  </si>
  <si>
    <t>{959f7444-81f7-4e58-b988-e363fcf3a5ed}</t>
  </si>
  <si>
    <t>827 11</t>
  </si>
  <si>
    <t>IO 302</t>
  </si>
  <si>
    <t>IO 302 - Vodovodní přípojky (100% město)</t>
  </si>
  <si>
    <t>{72310d15-b3c0-491c-9ab3-249e1ae599f1}</t>
  </si>
  <si>
    <t>IO 310.1</t>
  </si>
  <si>
    <t>IO 310.1 - Kanalizace - hlavní řad (26% SÚS, 74% město)</t>
  </si>
  <si>
    <t>{0d7e11d3-7e5a-4a4b-b8d4-6feaa7d16726}</t>
  </si>
  <si>
    <t>827 21</t>
  </si>
  <si>
    <t>IO 310.2</t>
  </si>
  <si>
    <t>IO 310.2 - Kanalizace - přípojky odvodnění (100% SÚS)</t>
  </si>
  <si>
    <t>{f0cd820a-c0e2-4e1f-bbf2-c169149d29de}</t>
  </si>
  <si>
    <t>IO 310.3</t>
  </si>
  <si>
    <t>IO 310.3 - Kanalizace - přípojky k objektům (100% město)</t>
  </si>
  <si>
    <t>{dc228461-5a76-4bcb-a22c-401c41ee6632}</t>
  </si>
  <si>
    <t>IO 402</t>
  </si>
  <si>
    <t>{3d6a2c97-e21f-4283-8b27-21edef664d8c}</t>
  </si>
  <si>
    <t>828 72</t>
  </si>
  <si>
    <t>IO 411</t>
  </si>
  <si>
    <t>IO 411 - Veřejné osvětlení (100% město)</t>
  </si>
  <si>
    <t>{ff73e3ed-817e-4580-898f-566e4d5395aa}</t>
  </si>
  <si>
    <t>828 75</t>
  </si>
  <si>
    <t>{c1e5e67a-db75-4593-b34b-6479eecae140}</t>
  </si>
  <si>
    <t>828 81</t>
  </si>
  <si>
    <t>{736e26fc-9a21-4a44-915d-012af1afc68c}</t>
  </si>
  <si>
    <t>{2b5b7784-4139-4930-9de9-e10bd20cd190}</t>
  </si>
  <si>
    <t>SÚSPK</t>
  </si>
  <si>
    <t>město Plzeň</t>
  </si>
  <si>
    <t>zadavatel</t>
  </si>
  <si>
    <t>SO 153.2</t>
  </si>
  <si>
    <t>SO 153.1</t>
  </si>
  <si>
    <t>SO 153.2 - Dopravní opatření (100% město)</t>
  </si>
  <si>
    <t>SO 153.1 - Dopravní opatření (100% SÚS)</t>
  </si>
  <si>
    <t>IO 001.2</t>
  </si>
  <si>
    <t>IO 001.2 - Příprava území (100% město)</t>
  </si>
  <si>
    <t>IO 001.1</t>
  </si>
  <si>
    <t>IO 431.2</t>
  </si>
  <si>
    <t>IO 431.2 - Pokládka trubek pro optické kabely SITmP (100% město)</t>
  </si>
  <si>
    <t>IO 001.1 - Příprava území (100% SÚS))</t>
  </si>
  <si>
    <t>IO 431.1</t>
  </si>
  <si>
    <t>IO 431.1 - Pokládka trubek pro optické kabely Camel Net (100% SÚS)</t>
  </si>
  <si>
    <t>IO 801.1</t>
  </si>
  <si>
    <t>IO 801.1 - Vegetační úpravy (100% SÚS)</t>
  </si>
  <si>
    <t>IO 801.2</t>
  </si>
  <si>
    <t>IO 801.2 - Vegetační úpravy (100% město)</t>
  </si>
  <si>
    <t>VRN.1</t>
  </si>
  <si>
    <t>VRN.2</t>
  </si>
  <si>
    <t>Vedlejší rozpočtové náklady.1 (100% SÚS)</t>
  </si>
  <si>
    <t>Vedlejší rozpočtové náklady.2 (100% město)</t>
  </si>
  <si>
    <t>SO 121.1.2</t>
  </si>
  <si>
    <t>SO 121.1.1</t>
  </si>
  <si>
    <t>SO 151.1</t>
  </si>
  <si>
    <t>SO 151.2</t>
  </si>
  <si>
    <t>IO 402 - Přeložka kabelu VN na parc. č. 3158, k. ú. Bolevec (100% město)</t>
  </si>
  <si>
    <t>SO 121.1.1 - Zastávky Lesní závod (100% SÚS - Uznatelné výdaje)</t>
  </si>
  <si>
    <t>SO 121.1.2 - Zastávky Lesní závod (100% SÚS - Neuznatelné výdaje)</t>
  </si>
  <si>
    <t>SO 151.1 - Dopravní značení II/231 (100% SÚS - Způsobilé výdaje)</t>
  </si>
  <si>
    <t>SO 151.2 - Dopravní značení II/231 (100% SÚS - Nezpůsobilé výdaje)</t>
  </si>
  <si>
    <t>SO 132.1</t>
  </si>
  <si>
    <t>SO 132.2</t>
  </si>
  <si>
    <t>SO 132.3</t>
  </si>
  <si>
    <t>SO 132.1 - Chodník u ČSPH (100% město)</t>
  </si>
  <si>
    <t>SO 132.2 - Stání pro kontejnery (100% město)</t>
  </si>
  <si>
    <t>SO 132.3 - Parkovací stání (100% město)</t>
  </si>
  <si>
    <t>Ceny celkem bez DPH</t>
  </si>
  <si>
    <t>Ceny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</si>
</sst>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\ _K_č;\-#,##0.00\ _K_č"/>
  </numFmts>
  <fonts count="2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b/>
      <sz val="14"/>
      <name val="Arial CE"/>
    </font>
    <font>
      <b/>
      <sz val="10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b/>
      <sz val="11"/>
      <color rgb="FFFF0000"/>
      <name val="Arial CE"/>
      <charset val="238"/>
    </font>
    <font>
      <b/>
      <sz val="11"/>
      <color rgb="FFFF0000"/>
      <name val="Arial CE"/>
    </font>
    <font>
      <sz val="8"/>
      <color rgb="FFFF0000"/>
      <name val="Arial CE"/>
    </font>
    <font>
      <sz val="11"/>
      <color theme="3" tint="-0.249977111117893"/>
      <name val="Arial CE"/>
      <charset val="238"/>
    </font>
    <font>
      <sz val="8"/>
      <color theme="3" tint="-0.24997711111789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6" xfId="0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4" fillId="0" borderId="4" xfId="0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8" fillId="0" borderId="1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4" fontId="8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4" fontId="17" fillId="0" borderId="1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5" fontId="17" fillId="0" borderId="0" xfId="0" applyNumberFormat="1" applyFont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7" fillId="0" borderId="16" xfId="0" applyNumberFormat="1" applyFont="1" applyBorder="1" applyAlignment="1">
      <alignment vertical="center"/>
    </xf>
    <xf numFmtId="4" fontId="17" fillId="0" borderId="17" xfId="0" applyNumberFormat="1" applyFont="1" applyBorder="1" applyAlignment="1">
      <alignment vertical="center"/>
    </xf>
    <xf numFmtId="165" fontId="17" fillId="0" borderId="17" xfId="0" applyNumberFormat="1" applyFont="1" applyBorder="1" applyAlignment="1">
      <alignment vertical="center"/>
    </xf>
    <xf numFmtId="4" fontId="17" fillId="0" borderId="18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8" fillId="0" borderId="11" xfId="0" applyNumberFormat="1" applyFont="1" applyBorder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vertical="center" wrapText="1"/>
    </xf>
    <xf numFmtId="4" fontId="8" fillId="0" borderId="12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right" vertical="center"/>
    </xf>
    <xf numFmtId="2" fontId="0" fillId="0" borderId="3" xfId="0" applyNumberForma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vertical="center" wrapText="1"/>
    </xf>
    <xf numFmtId="0" fontId="16" fillId="0" borderId="19" xfId="0" applyFont="1" applyBorder="1" applyAlignment="1">
      <alignment vertical="center"/>
    </xf>
    <xf numFmtId="9" fontId="16" fillId="0" borderId="19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4" fontId="12" fillId="0" borderId="19" xfId="0" applyNumberFormat="1" applyFont="1" applyBorder="1" applyAlignment="1">
      <alignment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9" fontId="16" fillId="0" borderId="32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16" fillId="0" borderId="19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19" xfId="0" applyFont="1" applyBorder="1" applyAlignment="1">
      <alignment vertical="center"/>
    </xf>
    <xf numFmtId="166" fontId="16" fillId="0" borderId="32" xfId="0" applyNumberFormat="1" applyFont="1" applyBorder="1" applyAlignment="1">
      <alignment horizontal="right" vertical="center"/>
    </xf>
    <xf numFmtId="0" fontId="15" fillId="0" borderId="19" xfId="0" applyFont="1" applyBorder="1" applyAlignment="1">
      <alignment vertical="center"/>
    </xf>
    <xf numFmtId="9" fontId="19" fillId="0" borderId="19" xfId="0" applyNumberFormat="1" applyFont="1" applyBorder="1" applyAlignment="1">
      <alignment vertical="center"/>
    </xf>
    <xf numFmtId="166" fontId="19" fillId="0" borderId="19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16" fillId="0" borderId="19" xfId="0" applyNumberFormat="1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4" fontId="16" fillId="0" borderId="23" xfId="0" applyNumberFormat="1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5" fillId="0" borderId="19" xfId="0" applyFont="1" applyBorder="1" applyAlignment="1">
      <alignment horizontal="left" vertical="center" wrapText="1"/>
    </xf>
    <xf numFmtId="4" fontId="16" fillId="0" borderId="19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right" vertical="center"/>
    </xf>
    <xf numFmtId="0" fontId="0" fillId="0" borderId="19" xfId="0" applyBorder="1" applyAlignment="1">
      <alignment horizontal="left" vertical="center" wrapText="1"/>
    </xf>
    <xf numFmtId="0" fontId="20" fillId="0" borderId="19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23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4" fontId="16" fillId="0" borderId="28" xfId="0" applyNumberFormat="1" applyFont="1" applyBorder="1" applyAlignment="1">
      <alignment horizontal="right" vertical="center"/>
    </xf>
    <xf numFmtId="4" fontId="16" fillId="0" borderId="29" xfId="0" applyNumberFormat="1" applyFont="1" applyBorder="1" applyAlignment="1">
      <alignment horizontal="right" vertical="center"/>
    </xf>
    <xf numFmtId="4" fontId="16" fillId="0" borderId="30" xfId="0" applyNumberFormat="1" applyFont="1" applyBorder="1" applyAlignment="1">
      <alignment horizontal="right" vertical="center"/>
    </xf>
    <xf numFmtId="0" fontId="15" fillId="0" borderId="32" xfId="0" applyFont="1" applyBorder="1" applyAlignment="1">
      <alignment horizontal="left" vertical="center" wrapText="1"/>
    </xf>
    <xf numFmtId="4" fontId="16" fillId="0" borderId="32" xfId="0" applyNumberFormat="1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4" fontId="16" fillId="0" borderId="34" xfId="0" applyNumberFormat="1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5" xfId="0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4" fontId="22" fillId="0" borderId="28" xfId="0" applyNumberFormat="1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23" fillId="0" borderId="3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C06B246-321E-4BCE-B70A-FC5F9CEAD81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Q82"/>
  <sheetViews>
    <sheetView showGridLines="0" tabSelected="1" topLeftCell="A34" workbookViewId="0">
      <selection activeCell="AG46" sqref="AG46:AM4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4" width="11.1640625" customWidth="1"/>
    <col min="45" max="45" width="22.33203125" style="55" bestFit="1" customWidth="1"/>
    <col min="46" max="46" width="24" style="55" customWidth="1"/>
    <col min="47" max="47" width="15.6640625" customWidth="1"/>
    <col min="48" max="48" width="13.6640625" customWidth="1"/>
    <col min="49" max="51" width="25.83203125" hidden="1" customWidth="1"/>
    <col min="52" max="53" width="21.6640625" hidden="1" customWidth="1"/>
    <col min="54" max="55" width="25" hidden="1" customWidth="1"/>
    <col min="56" max="56" width="21.6640625" hidden="1" customWidth="1"/>
    <col min="57" max="57" width="19.1640625" hidden="1" customWidth="1"/>
    <col min="58" max="58" width="25" hidden="1" customWidth="1"/>
    <col min="59" max="59" width="21.6640625" hidden="1" customWidth="1"/>
    <col min="60" max="60" width="19.1640625" hidden="1" customWidth="1"/>
    <col min="61" max="61" width="66.5" customWidth="1"/>
  </cols>
  <sheetData>
    <row r="4" spans="2:60" s="1" customFormat="1" ht="6.95" customHeight="1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57"/>
      <c r="AT4" s="57"/>
      <c r="AU4" s="13"/>
      <c r="AV4" s="11"/>
    </row>
    <row r="5" spans="2:60" s="1" customFormat="1" ht="24.95" customHeight="1">
      <c r="B5" s="11"/>
      <c r="C5" s="6" t="s">
        <v>14</v>
      </c>
      <c r="AS5" s="56"/>
      <c r="AT5" s="56"/>
      <c r="AV5" s="11"/>
    </row>
    <row r="6" spans="2:60" s="1" customFormat="1" ht="6.95" customHeight="1">
      <c r="B6" s="11"/>
      <c r="AS6" s="56"/>
      <c r="AT6" s="56"/>
      <c r="AV6" s="11"/>
    </row>
    <row r="7" spans="2:60" s="2" customFormat="1" ht="12" customHeight="1">
      <c r="B7" s="14"/>
      <c r="C7" s="9" t="s">
        <v>2</v>
      </c>
      <c r="L7" s="136" t="s">
        <v>3</v>
      </c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S7" s="58"/>
      <c r="AT7" s="58"/>
      <c r="AV7" s="14"/>
    </row>
    <row r="8" spans="2:60" s="3" customFormat="1" ht="36.950000000000003" customHeight="1">
      <c r="B8" s="15"/>
      <c r="C8" s="16" t="s">
        <v>4</v>
      </c>
      <c r="L8" s="94" t="s">
        <v>5</v>
      </c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S8" s="59"/>
      <c r="AT8" s="59"/>
      <c r="AV8" s="15"/>
    </row>
    <row r="9" spans="2:60" s="1" customFormat="1" ht="6.95" customHeight="1">
      <c r="B9" s="11"/>
      <c r="AS9" s="56"/>
      <c r="AT9" s="56"/>
      <c r="AV9" s="11"/>
    </row>
    <row r="10" spans="2:60" s="1" customFormat="1" ht="12" customHeight="1">
      <c r="B10" s="11"/>
      <c r="C10" s="9" t="s">
        <v>6</v>
      </c>
      <c r="L10" s="17" t="e">
        <f>IF(#REF!="","",#REF!)</f>
        <v>#REF!</v>
      </c>
      <c r="AI10" s="9" t="s">
        <v>7</v>
      </c>
      <c r="AM10" s="96">
        <v>45566</v>
      </c>
      <c r="AN10" s="96"/>
      <c r="AS10" s="56"/>
      <c r="AT10" s="56"/>
      <c r="AV10" s="11"/>
    </row>
    <row r="11" spans="2:60" s="1" customFormat="1" ht="6.95" customHeight="1">
      <c r="B11" s="11"/>
      <c r="AS11" s="56"/>
      <c r="AT11" s="56"/>
      <c r="AV11" s="11"/>
    </row>
    <row r="12" spans="2:60" s="1" customFormat="1" ht="15.2" customHeight="1">
      <c r="B12" s="11"/>
      <c r="C12" s="9" t="s">
        <v>8</v>
      </c>
      <c r="L12" s="88" t="s">
        <v>9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I12" s="9" t="s">
        <v>11</v>
      </c>
      <c r="AM12" s="88" t="s">
        <v>12</v>
      </c>
      <c r="AN12" s="87"/>
      <c r="AO12" s="87"/>
      <c r="AP12" s="87"/>
      <c r="AQ12" s="87"/>
      <c r="AR12" s="2"/>
      <c r="AS12" s="58"/>
      <c r="AT12" s="58"/>
      <c r="AV12" s="11"/>
      <c r="AW12" s="104" t="s">
        <v>15</v>
      </c>
      <c r="AX12" s="105"/>
      <c r="AY12" s="18"/>
      <c r="AZ12" s="18"/>
      <c r="BA12" s="18"/>
      <c r="BB12" s="18"/>
      <c r="BC12" s="18"/>
      <c r="BD12" s="18"/>
      <c r="BE12" s="18"/>
      <c r="BF12" s="18"/>
      <c r="BG12" s="18"/>
      <c r="BH12" s="19"/>
    </row>
    <row r="13" spans="2:60" s="1" customFormat="1" ht="15.2" customHeight="1">
      <c r="B13" s="11"/>
      <c r="C13" s="9" t="s">
        <v>10</v>
      </c>
      <c r="L13" s="2" t="e">
        <f>IF(#REF!="","",#REF!)</f>
        <v>#REF!</v>
      </c>
      <c r="AI13" s="9" t="s">
        <v>13</v>
      </c>
      <c r="AM13" s="108" t="e">
        <f>IF(#REF!="","",#REF!)</f>
        <v>#REF!</v>
      </c>
      <c r="AN13" s="109"/>
      <c r="AO13" s="109"/>
      <c r="AP13" s="109"/>
      <c r="AQ13" s="2"/>
      <c r="AR13" s="2"/>
      <c r="AS13" s="58"/>
      <c r="AT13" s="58"/>
      <c r="AV13" s="11"/>
      <c r="AW13" s="106"/>
      <c r="AX13" s="107"/>
      <c r="BH13" s="20"/>
    </row>
    <row r="14" spans="2:60" s="1" customFormat="1" ht="10.9" customHeight="1">
      <c r="B14" s="11"/>
      <c r="AS14" s="56"/>
      <c r="AT14" s="56"/>
      <c r="AV14" s="11"/>
      <c r="AW14" s="106"/>
      <c r="AX14" s="107"/>
      <c r="BH14" s="20"/>
    </row>
    <row r="15" spans="2:60" s="1" customFormat="1" ht="29.25" customHeight="1">
      <c r="B15" s="11"/>
      <c r="C15" s="110" t="s">
        <v>16</v>
      </c>
      <c r="D15" s="111"/>
      <c r="E15" s="111"/>
      <c r="F15" s="111"/>
      <c r="G15" s="111"/>
      <c r="H15" s="21"/>
      <c r="I15" s="112" t="s">
        <v>17</v>
      </c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3" t="s">
        <v>18</v>
      </c>
      <c r="AH15" s="111"/>
      <c r="AI15" s="111"/>
      <c r="AJ15" s="111"/>
      <c r="AK15" s="111"/>
      <c r="AL15" s="111"/>
      <c r="AM15" s="111"/>
      <c r="AN15" s="112" t="s">
        <v>19</v>
      </c>
      <c r="AO15" s="111"/>
      <c r="AP15" s="111"/>
      <c r="AQ15" s="112" t="s">
        <v>95</v>
      </c>
      <c r="AR15" s="112"/>
      <c r="AS15" s="118" t="s">
        <v>18</v>
      </c>
      <c r="AT15" s="118"/>
      <c r="AU15" s="22" t="s">
        <v>20</v>
      </c>
      <c r="AV15" s="11"/>
      <c r="AW15" s="23" t="s">
        <v>21</v>
      </c>
      <c r="AX15" s="24" t="s">
        <v>22</v>
      </c>
      <c r="AY15" s="24" t="s">
        <v>23</v>
      </c>
      <c r="AZ15" s="24" t="s">
        <v>24</v>
      </c>
      <c r="BA15" s="24" t="s">
        <v>25</v>
      </c>
      <c r="BB15" s="24" t="s">
        <v>26</v>
      </c>
      <c r="BC15" s="24" t="s">
        <v>27</v>
      </c>
      <c r="BD15" s="24" t="s">
        <v>28</v>
      </c>
      <c r="BE15" s="24" t="s">
        <v>29</v>
      </c>
      <c r="BF15" s="24" t="s">
        <v>30</v>
      </c>
      <c r="BG15" s="24" t="s">
        <v>31</v>
      </c>
      <c r="BH15" s="25" t="s">
        <v>32</v>
      </c>
    </row>
    <row r="16" spans="2:60" s="1" customFormat="1" ht="10.9" customHeight="1">
      <c r="B16" s="11"/>
      <c r="AS16" s="56"/>
      <c r="AT16" s="56"/>
      <c r="AV16" s="11"/>
      <c r="AW16" s="26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9"/>
    </row>
    <row r="17" spans="1:95" s="4" customFormat="1" ht="32.450000000000003" customHeight="1">
      <c r="B17" s="27"/>
      <c r="C17" s="122" t="s">
        <v>33</v>
      </c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19">
        <f>ROUNDUP(SUM(AG19:AG47),2)</f>
        <v>0</v>
      </c>
      <c r="AH17" s="119"/>
      <c r="AI17" s="119"/>
      <c r="AJ17" s="119"/>
      <c r="AK17" s="119"/>
      <c r="AL17" s="119"/>
      <c r="AM17" s="119"/>
      <c r="AN17" s="120">
        <f>SUM(AN19:AP47)</f>
        <v>0</v>
      </c>
      <c r="AO17" s="120"/>
      <c r="AP17" s="120"/>
      <c r="AQ17" s="28"/>
      <c r="AR17" s="28"/>
      <c r="AS17" s="60"/>
      <c r="AT17" s="60"/>
      <c r="AU17" s="29" t="s">
        <v>0</v>
      </c>
      <c r="AV17" s="27"/>
      <c r="AW17" s="30">
        <f>ROUNDUP(SUM(AW19:AW47),2)</f>
        <v>0</v>
      </c>
      <c r="AX17" s="31" t="e">
        <f t="shared" ref="AX17:AX47" si="0">ROUNDUP(SUM(AZ17:BA17),1)</f>
        <v>#REF!</v>
      </c>
      <c r="AY17" s="32" t="e">
        <f>ROUNDUP(SUM(AY19:AY47),5)</f>
        <v>#REF!</v>
      </c>
      <c r="AZ17" s="31" t="e">
        <f>ROUNDUP(BD17*#REF!,1)</f>
        <v>#REF!</v>
      </c>
      <c r="BA17" s="31" t="e">
        <f>ROUNDUP(BE17*#REF!,1)</f>
        <v>#REF!</v>
      </c>
      <c r="BB17" s="31" t="e">
        <f>ROUNDUP(BF17*#REF!,1)</f>
        <v>#REF!</v>
      </c>
      <c r="BC17" s="31" t="e">
        <f>ROUNDUP(BG17*#REF!,1)</f>
        <v>#REF!</v>
      </c>
      <c r="BD17" s="31" t="e">
        <f>ROUNDUP(SUM(BD19:BD47),2)</f>
        <v>#REF!</v>
      </c>
      <c r="BE17" s="31" t="e">
        <f>ROUNDUP(SUM(BE19:BE47),2)</f>
        <v>#REF!</v>
      </c>
      <c r="BF17" s="31" t="e">
        <f>ROUNDUP(SUM(BF19:BF47),2)</f>
        <v>#REF!</v>
      </c>
      <c r="BG17" s="31" t="e">
        <f>ROUNDUP(SUM(BG19:BG47),2)</f>
        <v>#REF!</v>
      </c>
      <c r="BH17" s="33" t="e">
        <f>ROUNDUP(SUM(BH19:BH47),2)</f>
        <v>#REF!</v>
      </c>
      <c r="BW17" s="34" t="s">
        <v>34</v>
      </c>
      <c r="BX17" s="34" t="s">
        <v>35</v>
      </c>
      <c r="BY17" s="35" t="s">
        <v>36</v>
      </c>
      <c r="BZ17" s="34" t="s">
        <v>37</v>
      </c>
      <c r="CA17" s="34" t="s">
        <v>1</v>
      </c>
      <c r="CB17" s="34" t="s">
        <v>38</v>
      </c>
      <c r="CP17" s="34" t="s">
        <v>0</v>
      </c>
    </row>
    <row r="18" spans="1:95" s="47" customFormat="1" ht="36.75" customHeight="1">
      <c r="B18" s="48"/>
      <c r="C18" s="61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3"/>
      <c r="AH18" s="63"/>
      <c r="AI18" s="63"/>
      <c r="AJ18" s="63"/>
      <c r="AK18" s="63"/>
      <c r="AL18" s="63"/>
      <c r="AM18" s="63"/>
      <c r="AN18" s="64"/>
      <c r="AO18" s="64"/>
      <c r="AP18" s="64"/>
      <c r="AQ18" s="75" t="s">
        <v>93</v>
      </c>
      <c r="AR18" s="75" t="s">
        <v>94</v>
      </c>
      <c r="AS18" s="76" t="s">
        <v>93</v>
      </c>
      <c r="AT18" s="76" t="s">
        <v>94</v>
      </c>
      <c r="AU18" s="69"/>
      <c r="AV18" s="48"/>
      <c r="AW18" s="49"/>
      <c r="AX18" s="50"/>
      <c r="AY18" s="51"/>
      <c r="AZ18" s="50"/>
      <c r="BA18" s="50"/>
      <c r="BB18" s="50"/>
      <c r="BC18" s="50"/>
      <c r="BD18" s="50"/>
      <c r="BE18" s="50"/>
      <c r="BF18" s="50"/>
      <c r="BG18" s="50"/>
      <c r="BH18" s="52"/>
      <c r="BW18" s="53"/>
      <c r="BX18" s="53"/>
      <c r="BY18" s="54"/>
      <c r="BZ18" s="53"/>
      <c r="CA18" s="53"/>
      <c r="CB18" s="53"/>
      <c r="CP18" s="53"/>
    </row>
    <row r="19" spans="1:95" s="5" customFormat="1" ht="16.5" customHeight="1">
      <c r="A19" s="36" t="s">
        <v>39</v>
      </c>
      <c r="B19" s="37"/>
      <c r="C19" s="70"/>
      <c r="D19" s="121" t="s">
        <v>40</v>
      </c>
      <c r="E19" s="121"/>
      <c r="F19" s="121"/>
      <c r="G19" s="121"/>
      <c r="H19" s="121"/>
      <c r="I19" s="71"/>
      <c r="J19" s="121" t="s">
        <v>41</v>
      </c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99">
        <v>0</v>
      </c>
      <c r="AH19" s="100"/>
      <c r="AI19" s="100"/>
      <c r="AJ19" s="100"/>
      <c r="AK19" s="100"/>
      <c r="AL19" s="100"/>
      <c r="AM19" s="100"/>
      <c r="AN19" s="99">
        <f>SUM(AG19*1.21)</f>
        <v>0</v>
      </c>
      <c r="AO19" s="100"/>
      <c r="AP19" s="101"/>
      <c r="AQ19" s="66">
        <v>1</v>
      </c>
      <c r="AR19" s="66"/>
      <c r="AS19" s="67">
        <f>AG19*AQ19</f>
        <v>0</v>
      </c>
      <c r="AT19" s="67">
        <f>AG19*AR19</f>
        <v>0</v>
      </c>
      <c r="AU19" s="72" t="s">
        <v>42</v>
      </c>
      <c r="AV19" s="68"/>
      <c r="AW19" s="38">
        <v>0</v>
      </c>
      <c r="AX19" s="39" t="e">
        <f t="shared" si="0"/>
        <v>#REF!</v>
      </c>
      <c r="AY19" s="40" t="e">
        <f>#REF!</f>
        <v>#REF!</v>
      </c>
      <c r="AZ19" s="39" t="e">
        <f>#REF!</f>
        <v>#REF!</v>
      </c>
      <c r="BA19" s="39" t="e">
        <f>#REF!</f>
        <v>#REF!</v>
      </c>
      <c r="BB19" s="39" t="e">
        <f>#REF!</f>
        <v>#REF!</v>
      </c>
      <c r="BC19" s="39" t="e">
        <f>#REF!</f>
        <v>#REF!</v>
      </c>
      <c r="BD19" s="39" t="e">
        <f>#REF!</f>
        <v>#REF!</v>
      </c>
      <c r="BE19" s="39" t="e">
        <f>#REF!</f>
        <v>#REF!</v>
      </c>
      <c r="BF19" s="39" t="e">
        <f>#REF!</f>
        <v>#REF!</v>
      </c>
      <c r="BG19" s="39" t="e">
        <f>#REF!</f>
        <v>#REF!</v>
      </c>
      <c r="BH19" s="41" t="e">
        <f>#REF!</f>
        <v>#REF!</v>
      </c>
      <c r="BX19" s="42" t="s">
        <v>43</v>
      </c>
      <c r="BZ19" s="42" t="s">
        <v>37</v>
      </c>
      <c r="CA19" s="42" t="s">
        <v>44</v>
      </c>
      <c r="CB19" s="42" t="s">
        <v>1</v>
      </c>
      <c r="CP19" s="42" t="s">
        <v>45</v>
      </c>
      <c r="CQ19" s="42" t="s">
        <v>46</v>
      </c>
    </row>
    <row r="20" spans="1:95" s="5" customFormat="1" ht="33.75" customHeight="1">
      <c r="A20" s="36" t="s">
        <v>39</v>
      </c>
      <c r="B20" s="37"/>
      <c r="C20" s="73"/>
      <c r="D20" s="102" t="s">
        <v>47</v>
      </c>
      <c r="E20" s="102"/>
      <c r="F20" s="102"/>
      <c r="G20" s="102"/>
      <c r="H20" s="102"/>
      <c r="I20" s="65"/>
      <c r="J20" s="102" t="s">
        <v>48</v>
      </c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97">
        <v>0</v>
      </c>
      <c r="AH20" s="98"/>
      <c r="AI20" s="98"/>
      <c r="AJ20" s="98"/>
      <c r="AK20" s="98"/>
      <c r="AL20" s="98"/>
      <c r="AM20" s="98"/>
      <c r="AN20" s="99">
        <f>SUM(AG20*1.21)</f>
        <v>0</v>
      </c>
      <c r="AO20" s="100"/>
      <c r="AP20" s="101"/>
      <c r="AQ20" s="66"/>
      <c r="AR20" s="66">
        <v>1</v>
      </c>
      <c r="AS20" s="67">
        <f t="shared" ref="AS20:AS47" si="1">AG20*AQ20</f>
        <v>0</v>
      </c>
      <c r="AT20" s="67">
        <f t="shared" ref="AT20:AT47" si="2">AG20*AR20</f>
        <v>0</v>
      </c>
      <c r="AU20" s="74" t="s">
        <v>42</v>
      </c>
      <c r="AV20" s="68"/>
      <c r="AW20" s="38">
        <v>0</v>
      </c>
      <c r="AX20" s="39" t="e">
        <f t="shared" si="0"/>
        <v>#REF!</v>
      </c>
      <c r="AY20" s="40" t="e">
        <f>#REF!</f>
        <v>#REF!</v>
      </c>
      <c r="AZ20" s="39" t="e">
        <f>#REF!</f>
        <v>#REF!</v>
      </c>
      <c r="BA20" s="39" t="e">
        <f>#REF!</f>
        <v>#REF!</v>
      </c>
      <c r="BB20" s="39" t="e">
        <f>#REF!</f>
        <v>#REF!</v>
      </c>
      <c r="BC20" s="39" t="e">
        <f>#REF!</f>
        <v>#REF!</v>
      </c>
      <c r="BD20" s="39" t="e">
        <f>#REF!</f>
        <v>#REF!</v>
      </c>
      <c r="BE20" s="39" t="e">
        <f>#REF!</f>
        <v>#REF!</v>
      </c>
      <c r="BF20" s="39" t="e">
        <f>#REF!</f>
        <v>#REF!</v>
      </c>
      <c r="BG20" s="39" t="e">
        <f>#REF!</f>
        <v>#REF!</v>
      </c>
      <c r="BH20" s="41" t="e">
        <f>#REF!</f>
        <v>#REF!</v>
      </c>
      <c r="BX20" s="42" t="s">
        <v>43</v>
      </c>
      <c r="BZ20" s="42" t="s">
        <v>37</v>
      </c>
      <c r="CA20" s="42" t="s">
        <v>49</v>
      </c>
      <c r="CB20" s="42" t="s">
        <v>1</v>
      </c>
      <c r="CP20" s="42" t="s">
        <v>50</v>
      </c>
      <c r="CQ20" s="42" t="s">
        <v>46</v>
      </c>
    </row>
    <row r="21" spans="1:95" s="5" customFormat="1" ht="24.75" customHeight="1">
      <c r="A21" s="36" t="s">
        <v>39</v>
      </c>
      <c r="B21" s="37"/>
      <c r="C21" s="73"/>
      <c r="D21" s="102" t="s">
        <v>51</v>
      </c>
      <c r="E21" s="102"/>
      <c r="F21" s="102"/>
      <c r="G21" s="102"/>
      <c r="H21" s="102"/>
      <c r="I21" s="65"/>
      <c r="J21" s="102" t="s">
        <v>52</v>
      </c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97">
        <v>0</v>
      </c>
      <c r="AH21" s="98"/>
      <c r="AI21" s="98"/>
      <c r="AJ21" s="98"/>
      <c r="AK21" s="98"/>
      <c r="AL21" s="98"/>
      <c r="AM21" s="98"/>
      <c r="AN21" s="99">
        <f t="shared" ref="AN21:AN47" si="3">SUM(AG21*1.21)</f>
        <v>0</v>
      </c>
      <c r="AO21" s="100"/>
      <c r="AP21" s="101"/>
      <c r="AQ21" s="66">
        <v>1</v>
      </c>
      <c r="AR21" s="66"/>
      <c r="AS21" s="67">
        <f t="shared" si="1"/>
        <v>0</v>
      </c>
      <c r="AT21" s="67">
        <f t="shared" si="2"/>
        <v>0</v>
      </c>
      <c r="AU21" s="74" t="s">
        <v>42</v>
      </c>
      <c r="AV21" s="68"/>
      <c r="AW21" s="38">
        <v>0</v>
      </c>
      <c r="AX21" s="39" t="e">
        <f t="shared" si="0"/>
        <v>#REF!</v>
      </c>
      <c r="AY21" s="40" t="e">
        <f>#REF!</f>
        <v>#REF!</v>
      </c>
      <c r="AZ21" s="39" t="e">
        <f>#REF!</f>
        <v>#REF!</v>
      </c>
      <c r="BA21" s="39" t="e">
        <f>#REF!</f>
        <v>#REF!</v>
      </c>
      <c r="BB21" s="39" t="e">
        <f>#REF!</f>
        <v>#REF!</v>
      </c>
      <c r="BC21" s="39" t="e">
        <f>#REF!</f>
        <v>#REF!</v>
      </c>
      <c r="BD21" s="39" t="e">
        <f>#REF!</f>
        <v>#REF!</v>
      </c>
      <c r="BE21" s="39" t="e">
        <f>#REF!</f>
        <v>#REF!</v>
      </c>
      <c r="BF21" s="39" t="e">
        <f>#REF!</f>
        <v>#REF!</v>
      </c>
      <c r="BG21" s="39" t="e">
        <f>#REF!</f>
        <v>#REF!</v>
      </c>
      <c r="BH21" s="41" t="e">
        <f>#REF!</f>
        <v>#REF!</v>
      </c>
      <c r="BX21" s="42" t="s">
        <v>43</v>
      </c>
      <c r="BZ21" s="42" t="s">
        <v>37</v>
      </c>
      <c r="CA21" s="42" t="s">
        <v>53</v>
      </c>
      <c r="CB21" s="42" t="s">
        <v>1</v>
      </c>
      <c r="CP21" s="42" t="s">
        <v>45</v>
      </c>
      <c r="CQ21" s="42" t="s">
        <v>46</v>
      </c>
    </row>
    <row r="22" spans="1:95" s="5" customFormat="1" ht="30.75" customHeight="1">
      <c r="A22" s="36"/>
      <c r="B22" s="37"/>
      <c r="C22" s="73"/>
      <c r="D22" s="137" t="s">
        <v>117</v>
      </c>
      <c r="E22" s="138"/>
      <c r="F22" s="138"/>
      <c r="G22" s="138"/>
      <c r="H22" s="139"/>
      <c r="I22" s="84"/>
      <c r="J22" s="102" t="s">
        <v>121</v>
      </c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26">
        <v>0</v>
      </c>
      <c r="AH22" s="127"/>
      <c r="AI22" s="127"/>
      <c r="AJ22" s="127"/>
      <c r="AK22" s="127"/>
      <c r="AL22" s="127"/>
      <c r="AM22" s="128"/>
      <c r="AN22" s="99">
        <f t="shared" si="3"/>
        <v>0</v>
      </c>
      <c r="AO22" s="100"/>
      <c r="AP22" s="101"/>
      <c r="AQ22" s="66">
        <v>1</v>
      </c>
      <c r="AR22" s="66"/>
      <c r="AS22" s="67">
        <f t="shared" si="1"/>
        <v>0</v>
      </c>
      <c r="AT22" s="67">
        <f t="shared" si="2"/>
        <v>0</v>
      </c>
      <c r="AU22" s="74" t="s">
        <v>42</v>
      </c>
      <c r="AV22" s="68"/>
      <c r="AW22" s="38"/>
      <c r="AX22" s="39"/>
      <c r="AY22" s="40"/>
      <c r="AZ22" s="39"/>
      <c r="BA22" s="39"/>
      <c r="BB22" s="39"/>
      <c r="BC22" s="39"/>
      <c r="BD22" s="39"/>
      <c r="BE22" s="39"/>
      <c r="BF22" s="39"/>
      <c r="BG22" s="39"/>
      <c r="BH22" s="41"/>
      <c r="BX22" s="42"/>
      <c r="BZ22" s="42"/>
      <c r="CA22" s="42"/>
      <c r="CB22" s="42"/>
      <c r="CP22" s="42"/>
      <c r="CQ22" s="42"/>
    </row>
    <row r="23" spans="1:95" s="5" customFormat="1" ht="32.25" customHeight="1">
      <c r="A23" s="36" t="s">
        <v>39</v>
      </c>
      <c r="B23" s="37"/>
      <c r="C23" s="73"/>
      <c r="D23" s="102" t="s">
        <v>116</v>
      </c>
      <c r="E23" s="102"/>
      <c r="F23" s="102"/>
      <c r="G23" s="102"/>
      <c r="H23" s="102"/>
      <c r="I23" s="65"/>
      <c r="J23" s="102" t="s">
        <v>122</v>
      </c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97">
        <v>0</v>
      </c>
      <c r="AH23" s="98"/>
      <c r="AI23" s="98"/>
      <c r="AJ23" s="98"/>
      <c r="AK23" s="98"/>
      <c r="AL23" s="98"/>
      <c r="AM23" s="98"/>
      <c r="AN23" s="99">
        <f t="shared" si="3"/>
        <v>0</v>
      </c>
      <c r="AO23" s="100"/>
      <c r="AP23" s="101"/>
      <c r="AQ23" s="66">
        <v>1</v>
      </c>
      <c r="AR23" s="66"/>
      <c r="AS23" s="67">
        <f t="shared" si="1"/>
        <v>0</v>
      </c>
      <c r="AT23" s="67">
        <f t="shared" si="2"/>
        <v>0</v>
      </c>
      <c r="AU23" s="74" t="s">
        <v>42</v>
      </c>
      <c r="AV23" s="68"/>
      <c r="AW23" s="38">
        <v>0</v>
      </c>
      <c r="AX23" s="39" t="e">
        <f t="shared" si="0"/>
        <v>#REF!</v>
      </c>
      <c r="AY23" s="40" t="e">
        <f>#REF!</f>
        <v>#REF!</v>
      </c>
      <c r="AZ23" s="39" t="e">
        <f>#REF!</f>
        <v>#REF!</v>
      </c>
      <c r="BA23" s="39" t="e">
        <f>#REF!</f>
        <v>#REF!</v>
      </c>
      <c r="BB23" s="39" t="e">
        <f>#REF!</f>
        <v>#REF!</v>
      </c>
      <c r="BC23" s="39" t="e">
        <f>#REF!</f>
        <v>#REF!</v>
      </c>
      <c r="BD23" s="39" t="e">
        <f>#REF!</f>
        <v>#REF!</v>
      </c>
      <c r="BE23" s="39" t="e">
        <f>#REF!</f>
        <v>#REF!</v>
      </c>
      <c r="BF23" s="39" t="e">
        <f>#REF!</f>
        <v>#REF!</v>
      </c>
      <c r="BG23" s="39" t="e">
        <f>#REF!</f>
        <v>#REF!</v>
      </c>
      <c r="BH23" s="41" t="e">
        <f>#REF!</f>
        <v>#REF!</v>
      </c>
      <c r="BX23" s="42" t="s">
        <v>43</v>
      </c>
      <c r="BZ23" s="42" t="s">
        <v>37</v>
      </c>
      <c r="CA23" s="42" t="s">
        <v>54</v>
      </c>
      <c r="CB23" s="42" t="s">
        <v>1</v>
      </c>
      <c r="CP23" s="42" t="s">
        <v>45</v>
      </c>
      <c r="CQ23" s="42" t="s">
        <v>46</v>
      </c>
    </row>
    <row r="24" spans="1:95" s="5" customFormat="1" ht="33.75" customHeight="1">
      <c r="A24" s="36" t="s">
        <v>39</v>
      </c>
      <c r="B24" s="37"/>
      <c r="C24" s="73"/>
      <c r="D24" s="102" t="s">
        <v>55</v>
      </c>
      <c r="E24" s="102"/>
      <c r="F24" s="102"/>
      <c r="G24" s="102"/>
      <c r="H24" s="102"/>
      <c r="I24" s="65"/>
      <c r="J24" s="102" t="s">
        <v>56</v>
      </c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97">
        <v>0</v>
      </c>
      <c r="AH24" s="98"/>
      <c r="AI24" s="98"/>
      <c r="AJ24" s="98"/>
      <c r="AK24" s="98"/>
      <c r="AL24" s="98"/>
      <c r="AM24" s="98"/>
      <c r="AN24" s="99">
        <f t="shared" si="3"/>
        <v>0</v>
      </c>
      <c r="AO24" s="100"/>
      <c r="AP24" s="101"/>
      <c r="AQ24" s="66"/>
      <c r="AR24" s="66">
        <v>1</v>
      </c>
      <c r="AS24" s="67">
        <f t="shared" si="1"/>
        <v>0</v>
      </c>
      <c r="AT24" s="67">
        <f t="shared" si="2"/>
        <v>0</v>
      </c>
      <c r="AU24" s="74" t="s">
        <v>42</v>
      </c>
      <c r="AV24" s="68"/>
      <c r="AW24" s="38">
        <v>0</v>
      </c>
      <c r="AX24" s="39" t="e">
        <f t="shared" si="0"/>
        <v>#REF!</v>
      </c>
      <c r="AY24" s="40" t="e">
        <f>#REF!</f>
        <v>#REF!</v>
      </c>
      <c r="AZ24" s="39" t="e">
        <f>#REF!</f>
        <v>#REF!</v>
      </c>
      <c r="BA24" s="39" t="e">
        <f>#REF!</f>
        <v>#REF!</v>
      </c>
      <c r="BB24" s="39" t="e">
        <f>#REF!</f>
        <v>#REF!</v>
      </c>
      <c r="BC24" s="39" t="e">
        <f>#REF!</f>
        <v>#REF!</v>
      </c>
      <c r="BD24" s="39" t="e">
        <f>#REF!</f>
        <v>#REF!</v>
      </c>
      <c r="BE24" s="39" t="e">
        <f>#REF!</f>
        <v>#REF!</v>
      </c>
      <c r="BF24" s="39" t="e">
        <f>#REF!</f>
        <v>#REF!</v>
      </c>
      <c r="BG24" s="39" t="e">
        <f>#REF!</f>
        <v>#REF!</v>
      </c>
      <c r="BH24" s="41" t="e">
        <f>#REF!</f>
        <v>#REF!</v>
      </c>
      <c r="BX24" s="42" t="s">
        <v>43</v>
      </c>
      <c r="BZ24" s="42" t="s">
        <v>37</v>
      </c>
      <c r="CA24" s="42" t="s">
        <v>57</v>
      </c>
      <c r="CB24" s="42" t="s">
        <v>1</v>
      </c>
      <c r="CP24" s="42" t="s">
        <v>50</v>
      </c>
      <c r="CQ24" s="42" t="s">
        <v>46</v>
      </c>
    </row>
    <row r="25" spans="1:95" s="5" customFormat="1" ht="33.75" customHeight="1">
      <c r="A25" s="36"/>
      <c r="B25" s="37"/>
      <c r="C25" s="73"/>
      <c r="D25" s="102" t="s">
        <v>125</v>
      </c>
      <c r="E25" s="102"/>
      <c r="F25" s="102"/>
      <c r="G25" s="102"/>
      <c r="H25" s="102"/>
      <c r="I25" s="85"/>
      <c r="J25" s="102" t="s">
        <v>128</v>
      </c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40">
        <v>0</v>
      </c>
      <c r="AH25" s="141"/>
      <c r="AI25" s="141"/>
      <c r="AJ25" s="141"/>
      <c r="AK25" s="141"/>
      <c r="AL25" s="141"/>
      <c r="AM25" s="142"/>
      <c r="AN25" s="99">
        <f t="shared" si="3"/>
        <v>0</v>
      </c>
      <c r="AO25" s="100"/>
      <c r="AP25" s="101"/>
      <c r="AQ25" s="66"/>
      <c r="AR25" s="66">
        <v>1</v>
      </c>
      <c r="AS25" s="67">
        <f t="shared" si="1"/>
        <v>0</v>
      </c>
      <c r="AT25" s="67">
        <f t="shared" si="2"/>
        <v>0</v>
      </c>
      <c r="AU25" s="74" t="s">
        <v>42</v>
      </c>
      <c r="AV25" s="68"/>
      <c r="AW25" s="38"/>
      <c r="AX25" s="39"/>
      <c r="AY25" s="40"/>
      <c r="AZ25" s="39"/>
      <c r="BA25" s="39"/>
      <c r="BB25" s="39"/>
      <c r="BC25" s="39"/>
      <c r="BD25" s="39"/>
      <c r="BE25" s="39"/>
      <c r="BF25" s="39"/>
      <c r="BG25" s="39"/>
      <c r="BH25" s="41"/>
      <c r="BX25" s="42"/>
      <c r="BZ25" s="42"/>
      <c r="CA25" s="42"/>
      <c r="CB25" s="42"/>
      <c r="CP25" s="42"/>
      <c r="CQ25" s="42"/>
    </row>
    <row r="26" spans="1:95" s="5" customFormat="1" ht="33.75" customHeight="1">
      <c r="A26" s="36"/>
      <c r="B26" s="37"/>
      <c r="C26" s="73"/>
      <c r="D26" s="102" t="s">
        <v>126</v>
      </c>
      <c r="E26" s="102"/>
      <c r="F26" s="102"/>
      <c r="G26" s="102"/>
      <c r="H26" s="102"/>
      <c r="I26" s="85"/>
      <c r="J26" s="102" t="s">
        <v>129</v>
      </c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40">
        <v>0</v>
      </c>
      <c r="AH26" s="141"/>
      <c r="AI26" s="141"/>
      <c r="AJ26" s="141"/>
      <c r="AK26" s="141"/>
      <c r="AL26" s="141"/>
      <c r="AM26" s="142"/>
      <c r="AN26" s="99">
        <f t="shared" si="3"/>
        <v>0</v>
      </c>
      <c r="AO26" s="100"/>
      <c r="AP26" s="101"/>
      <c r="AQ26" s="66"/>
      <c r="AR26" s="66">
        <v>1</v>
      </c>
      <c r="AS26" s="67">
        <f t="shared" si="1"/>
        <v>0</v>
      </c>
      <c r="AT26" s="67">
        <f t="shared" si="2"/>
        <v>0</v>
      </c>
      <c r="AU26" s="74" t="s">
        <v>42</v>
      </c>
      <c r="AV26" s="68"/>
      <c r="AW26" s="38"/>
      <c r="AX26" s="39"/>
      <c r="AY26" s="40"/>
      <c r="AZ26" s="39"/>
      <c r="BA26" s="39"/>
      <c r="BB26" s="39"/>
      <c r="BC26" s="39"/>
      <c r="BD26" s="39"/>
      <c r="BE26" s="39"/>
      <c r="BF26" s="39"/>
      <c r="BG26" s="39"/>
      <c r="BH26" s="41"/>
      <c r="BX26" s="42"/>
      <c r="BZ26" s="42"/>
      <c r="CA26" s="42"/>
      <c r="CB26" s="42"/>
      <c r="CP26" s="42"/>
      <c r="CQ26" s="42"/>
    </row>
    <row r="27" spans="1:95" s="5" customFormat="1" ht="33.75" customHeight="1">
      <c r="A27" s="36"/>
      <c r="B27" s="37"/>
      <c r="C27" s="73"/>
      <c r="D27" s="102" t="s">
        <v>127</v>
      </c>
      <c r="E27" s="102"/>
      <c r="F27" s="102"/>
      <c r="G27" s="102"/>
      <c r="H27" s="102"/>
      <c r="I27" s="85"/>
      <c r="J27" s="102" t="s">
        <v>130</v>
      </c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40">
        <v>0</v>
      </c>
      <c r="AH27" s="141"/>
      <c r="AI27" s="141"/>
      <c r="AJ27" s="141"/>
      <c r="AK27" s="141"/>
      <c r="AL27" s="141"/>
      <c r="AM27" s="142"/>
      <c r="AN27" s="99">
        <f t="shared" si="3"/>
        <v>0</v>
      </c>
      <c r="AO27" s="100"/>
      <c r="AP27" s="101"/>
      <c r="AQ27" s="66"/>
      <c r="AR27" s="66">
        <v>1</v>
      </c>
      <c r="AS27" s="67">
        <f t="shared" si="1"/>
        <v>0</v>
      </c>
      <c r="AT27" s="67">
        <f t="shared" si="2"/>
        <v>0</v>
      </c>
      <c r="AU27" s="74" t="s">
        <v>42</v>
      </c>
      <c r="AV27" s="68"/>
      <c r="AW27" s="38"/>
      <c r="AX27" s="39"/>
      <c r="AY27" s="40"/>
      <c r="AZ27" s="39"/>
      <c r="BA27" s="39"/>
      <c r="BB27" s="39"/>
      <c r="BC27" s="39"/>
      <c r="BD27" s="39"/>
      <c r="BE27" s="39"/>
      <c r="BF27" s="39"/>
      <c r="BG27" s="39"/>
      <c r="BH27" s="41"/>
      <c r="BX27" s="42"/>
      <c r="BZ27" s="42"/>
      <c r="CA27" s="42"/>
      <c r="CB27" s="42"/>
      <c r="CP27" s="42"/>
      <c r="CQ27" s="42"/>
    </row>
    <row r="28" spans="1:95" s="5" customFormat="1" ht="31.5" customHeight="1">
      <c r="A28" s="36" t="s">
        <v>39</v>
      </c>
      <c r="B28" s="37"/>
      <c r="C28" s="73"/>
      <c r="D28" s="102" t="s">
        <v>118</v>
      </c>
      <c r="E28" s="102"/>
      <c r="F28" s="102"/>
      <c r="G28" s="102"/>
      <c r="H28" s="102"/>
      <c r="I28" s="65"/>
      <c r="J28" s="102" t="s">
        <v>123</v>
      </c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97">
        <v>0</v>
      </c>
      <c r="AH28" s="98"/>
      <c r="AI28" s="98"/>
      <c r="AJ28" s="98"/>
      <c r="AK28" s="98"/>
      <c r="AL28" s="98"/>
      <c r="AM28" s="98"/>
      <c r="AN28" s="99">
        <f t="shared" si="3"/>
        <v>0</v>
      </c>
      <c r="AO28" s="100"/>
      <c r="AP28" s="101"/>
      <c r="AQ28" s="66">
        <v>1</v>
      </c>
      <c r="AR28" s="66"/>
      <c r="AS28" s="67">
        <f t="shared" si="1"/>
        <v>0</v>
      </c>
      <c r="AT28" s="67">
        <f t="shared" si="2"/>
        <v>0</v>
      </c>
      <c r="AU28" s="74" t="s">
        <v>42</v>
      </c>
      <c r="AV28" s="68"/>
      <c r="AW28" s="38">
        <v>0</v>
      </c>
      <c r="AX28" s="39" t="e">
        <f t="shared" si="0"/>
        <v>#REF!</v>
      </c>
      <c r="AY28" s="40" t="e">
        <f>#REF!</f>
        <v>#REF!</v>
      </c>
      <c r="AZ28" s="39" t="e">
        <f>#REF!</f>
        <v>#REF!</v>
      </c>
      <c r="BA28" s="39" t="e">
        <f>#REF!</f>
        <v>#REF!</v>
      </c>
      <c r="BB28" s="39" t="e">
        <f>#REF!</f>
        <v>#REF!</v>
      </c>
      <c r="BC28" s="39" t="e">
        <f>#REF!</f>
        <v>#REF!</v>
      </c>
      <c r="BD28" s="39" t="e">
        <f>#REF!</f>
        <v>#REF!</v>
      </c>
      <c r="BE28" s="39" t="e">
        <f>#REF!</f>
        <v>#REF!</v>
      </c>
      <c r="BF28" s="39" t="e">
        <f>#REF!</f>
        <v>#REF!</v>
      </c>
      <c r="BG28" s="39" t="e">
        <f>#REF!</f>
        <v>#REF!</v>
      </c>
      <c r="BH28" s="41" t="e">
        <f>#REF!</f>
        <v>#REF!</v>
      </c>
      <c r="BX28" s="42" t="s">
        <v>43</v>
      </c>
      <c r="BZ28" s="42" t="s">
        <v>37</v>
      </c>
      <c r="CA28" s="42" t="s">
        <v>58</v>
      </c>
      <c r="CB28" s="42" t="s">
        <v>1</v>
      </c>
      <c r="CP28" s="42" t="s">
        <v>45</v>
      </c>
      <c r="CQ28" s="42" t="s">
        <v>46</v>
      </c>
    </row>
    <row r="29" spans="1:95" s="5" customFormat="1" ht="33" customHeight="1">
      <c r="A29" s="36"/>
      <c r="B29" s="37"/>
      <c r="C29" s="73"/>
      <c r="D29" s="123" t="s">
        <v>119</v>
      </c>
      <c r="E29" s="124"/>
      <c r="F29" s="124"/>
      <c r="G29" s="124"/>
      <c r="H29" s="125"/>
      <c r="I29" s="84"/>
      <c r="J29" s="123" t="s">
        <v>124</v>
      </c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5"/>
      <c r="AG29" s="126">
        <v>0</v>
      </c>
      <c r="AH29" s="127"/>
      <c r="AI29" s="127"/>
      <c r="AJ29" s="127"/>
      <c r="AK29" s="127"/>
      <c r="AL29" s="127"/>
      <c r="AM29" s="128"/>
      <c r="AN29" s="99">
        <f t="shared" si="3"/>
        <v>0</v>
      </c>
      <c r="AO29" s="100"/>
      <c r="AP29" s="101"/>
      <c r="AQ29" s="66">
        <v>1</v>
      </c>
      <c r="AR29" s="66"/>
      <c r="AS29" s="67">
        <f t="shared" si="1"/>
        <v>0</v>
      </c>
      <c r="AT29" s="67">
        <f t="shared" si="2"/>
        <v>0</v>
      </c>
      <c r="AU29" s="74" t="s">
        <v>42</v>
      </c>
      <c r="AV29" s="68"/>
      <c r="AW29" s="38"/>
      <c r="AX29" s="39"/>
      <c r="AY29" s="40"/>
      <c r="AZ29" s="39"/>
      <c r="BA29" s="39"/>
      <c r="BB29" s="39"/>
      <c r="BC29" s="39"/>
      <c r="BD29" s="39"/>
      <c r="BE29" s="39"/>
      <c r="BF29" s="39"/>
      <c r="BG29" s="39"/>
      <c r="BH29" s="41"/>
      <c r="BX29" s="42"/>
      <c r="BZ29" s="42"/>
      <c r="CA29" s="42"/>
      <c r="CB29" s="42"/>
      <c r="CP29" s="42"/>
      <c r="CQ29" s="42"/>
    </row>
    <row r="30" spans="1:95" s="5" customFormat="1" ht="24.75" customHeight="1">
      <c r="A30" s="36" t="s">
        <v>39</v>
      </c>
      <c r="B30" s="37"/>
      <c r="C30" s="73"/>
      <c r="D30" s="102" t="s">
        <v>59</v>
      </c>
      <c r="E30" s="102"/>
      <c r="F30" s="102"/>
      <c r="G30" s="102"/>
      <c r="H30" s="102"/>
      <c r="I30" s="65"/>
      <c r="J30" s="102" t="s">
        <v>60</v>
      </c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97">
        <v>0</v>
      </c>
      <c r="AH30" s="98"/>
      <c r="AI30" s="98"/>
      <c r="AJ30" s="98"/>
      <c r="AK30" s="98"/>
      <c r="AL30" s="98"/>
      <c r="AM30" s="98"/>
      <c r="AN30" s="99">
        <f t="shared" si="3"/>
        <v>0</v>
      </c>
      <c r="AO30" s="100"/>
      <c r="AP30" s="101"/>
      <c r="AQ30" s="66"/>
      <c r="AR30" s="66">
        <v>1</v>
      </c>
      <c r="AS30" s="67">
        <f t="shared" si="1"/>
        <v>0</v>
      </c>
      <c r="AT30" s="67">
        <f t="shared" si="2"/>
        <v>0</v>
      </c>
      <c r="AU30" s="74" t="s">
        <v>42</v>
      </c>
      <c r="AV30" s="68"/>
      <c r="AW30" s="38">
        <v>0</v>
      </c>
      <c r="AX30" s="39" t="e">
        <f t="shared" si="0"/>
        <v>#REF!</v>
      </c>
      <c r="AY30" s="40" t="e">
        <f>#REF!</f>
        <v>#REF!</v>
      </c>
      <c r="AZ30" s="39" t="e">
        <f>#REF!</f>
        <v>#REF!</v>
      </c>
      <c r="BA30" s="39" t="e">
        <f>#REF!</f>
        <v>#REF!</v>
      </c>
      <c r="BB30" s="39" t="e">
        <f>#REF!</f>
        <v>#REF!</v>
      </c>
      <c r="BC30" s="39" t="e">
        <f>#REF!</f>
        <v>#REF!</v>
      </c>
      <c r="BD30" s="39" t="e">
        <f>#REF!</f>
        <v>#REF!</v>
      </c>
      <c r="BE30" s="39" t="e">
        <f>#REF!</f>
        <v>#REF!</v>
      </c>
      <c r="BF30" s="39" t="e">
        <f>#REF!</f>
        <v>#REF!</v>
      </c>
      <c r="BG30" s="39" t="e">
        <f>#REF!</f>
        <v>#REF!</v>
      </c>
      <c r="BH30" s="41" t="e">
        <f>#REF!</f>
        <v>#REF!</v>
      </c>
      <c r="BX30" s="42" t="s">
        <v>43</v>
      </c>
      <c r="BZ30" s="42" t="s">
        <v>37</v>
      </c>
      <c r="CA30" s="42" t="s">
        <v>61</v>
      </c>
      <c r="CB30" s="42" t="s">
        <v>1</v>
      </c>
      <c r="CP30" s="42" t="s">
        <v>50</v>
      </c>
      <c r="CQ30" s="42" t="s">
        <v>46</v>
      </c>
    </row>
    <row r="31" spans="1:95" s="5" customFormat="1" ht="24.75" customHeight="1">
      <c r="A31" s="36" t="s">
        <v>39</v>
      </c>
      <c r="B31" s="37"/>
      <c r="C31" s="73"/>
      <c r="D31" s="102" t="s">
        <v>97</v>
      </c>
      <c r="E31" s="102"/>
      <c r="F31" s="102"/>
      <c r="G31" s="102"/>
      <c r="H31" s="102"/>
      <c r="I31" s="65"/>
      <c r="J31" s="102" t="s">
        <v>99</v>
      </c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97">
        <v>0</v>
      </c>
      <c r="AH31" s="98"/>
      <c r="AI31" s="98"/>
      <c r="AJ31" s="98"/>
      <c r="AK31" s="98"/>
      <c r="AL31" s="98"/>
      <c r="AM31" s="98"/>
      <c r="AN31" s="99">
        <f t="shared" si="3"/>
        <v>0</v>
      </c>
      <c r="AO31" s="100"/>
      <c r="AP31" s="101"/>
      <c r="AQ31" s="66">
        <v>1</v>
      </c>
      <c r="AR31" s="66"/>
      <c r="AS31" s="67">
        <f t="shared" si="1"/>
        <v>0</v>
      </c>
      <c r="AT31" s="67">
        <f t="shared" si="2"/>
        <v>0</v>
      </c>
      <c r="AU31" s="74" t="s">
        <v>42</v>
      </c>
      <c r="AV31" s="68"/>
      <c r="AW31" s="38">
        <v>0</v>
      </c>
      <c r="AX31" s="39" t="e">
        <f t="shared" si="0"/>
        <v>#REF!</v>
      </c>
      <c r="AY31" s="40" t="e">
        <f>#REF!</f>
        <v>#REF!</v>
      </c>
      <c r="AZ31" s="39" t="e">
        <f>#REF!</f>
        <v>#REF!</v>
      </c>
      <c r="BA31" s="39" t="e">
        <f>#REF!</f>
        <v>#REF!</v>
      </c>
      <c r="BB31" s="39" t="e">
        <f>#REF!</f>
        <v>#REF!</v>
      </c>
      <c r="BC31" s="39" t="e">
        <f>#REF!</f>
        <v>#REF!</v>
      </c>
      <c r="BD31" s="39" t="e">
        <f>#REF!</f>
        <v>#REF!</v>
      </c>
      <c r="BE31" s="39" t="e">
        <f>#REF!</f>
        <v>#REF!</v>
      </c>
      <c r="BF31" s="39" t="e">
        <f>#REF!</f>
        <v>#REF!</v>
      </c>
      <c r="BG31" s="39" t="e">
        <f>#REF!</f>
        <v>#REF!</v>
      </c>
      <c r="BH31" s="41" t="e">
        <f>#REF!</f>
        <v>#REF!</v>
      </c>
      <c r="BX31" s="42" t="s">
        <v>43</v>
      </c>
      <c r="BZ31" s="42" t="s">
        <v>37</v>
      </c>
      <c r="CA31" s="42" t="s">
        <v>62</v>
      </c>
      <c r="CB31" s="42" t="s">
        <v>1</v>
      </c>
      <c r="CP31" s="42" t="s">
        <v>0</v>
      </c>
      <c r="CQ31" s="42" t="s">
        <v>46</v>
      </c>
    </row>
    <row r="32" spans="1:95" s="5" customFormat="1" ht="24.75" customHeight="1">
      <c r="A32" s="36"/>
      <c r="B32" s="37"/>
      <c r="C32" s="73"/>
      <c r="D32" s="123" t="s">
        <v>96</v>
      </c>
      <c r="E32" s="124"/>
      <c r="F32" s="124"/>
      <c r="G32" s="124"/>
      <c r="H32" s="125"/>
      <c r="I32" s="79"/>
      <c r="J32" s="123" t="s">
        <v>98</v>
      </c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5"/>
      <c r="AG32" s="126">
        <v>0</v>
      </c>
      <c r="AH32" s="127"/>
      <c r="AI32" s="127"/>
      <c r="AJ32" s="127"/>
      <c r="AK32" s="127"/>
      <c r="AL32" s="127"/>
      <c r="AM32" s="128"/>
      <c r="AN32" s="99">
        <f t="shared" si="3"/>
        <v>0</v>
      </c>
      <c r="AO32" s="100"/>
      <c r="AP32" s="101"/>
      <c r="AQ32" s="66"/>
      <c r="AR32" s="66">
        <v>1</v>
      </c>
      <c r="AS32" s="67">
        <f t="shared" si="1"/>
        <v>0</v>
      </c>
      <c r="AT32" s="67">
        <f t="shared" si="2"/>
        <v>0</v>
      </c>
      <c r="AU32" s="74" t="s">
        <v>42</v>
      </c>
      <c r="AV32" s="68"/>
      <c r="AW32" s="38"/>
      <c r="AX32" s="39"/>
      <c r="AY32" s="40"/>
      <c r="AZ32" s="39"/>
      <c r="BA32" s="39"/>
      <c r="BB32" s="39"/>
      <c r="BC32" s="39"/>
      <c r="BD32" s="39"/>
      <c r="BE32" s="39"/>
      <c r="BF32" s="39"/>
      <c r="BG32" s="39"/>
      <c r="BH32" s="41"/>
      <c r="BX32" s="42"/>
      <c r="BZ32" s="42"/>
      <c r="CA32" s="42"/>
      <c r="CB32" s="42"/>
      <c r="CP32" s="42"/>
      <c r="CQ32" s="42"/>
    </row>
    <row r="33" spans="1:95" s="5" customFormat="1" ht="24.75" customHeight="1">
      <c r="A33" s="36" t="s">
        <v>39</v>
      </c>
      <c r="B33" s="37"/>
      <c r="C33" s="73"/>
      <c r="D33" s="102" t="s">
        <v>102</v>
      </c>
      <c r="E33" s="102"/>
      <c r="F33" s="102"/>
      <c r="G33" s="102"/>
      <c r="H33" s="102"/>
      <c r="I33" s="65"/>
      <c r="J33" s="102" t="s">
        <v>105</v>
      </c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97">
        <v>0</v>
      </c>
      <c r="AH33" s="98"/>
      <c r="AI33" s="98"/>
      <c r="AJ33" s="98"/>
      <c r="AK33" s="98"/>
      <c r="AL33" s="98"/>
      <c r="AM33" s="98"/>
      <c r="AN33" s="99">
        <f t="shared" si="3"/>
        <v>0</v>
      </c>
      <c r="AO33" s="100"/>
      <c r="AP33" s="101"/>
      <c r="AQ33" s="66">
        <v>1</v>
      </c>
      <c r="AR33" s="66"/>
      <c r="AS33" s="67">
        <f t="shared" si="1"/>
        <v>0</v>
      </c>
      <c r="AT33" s="67">
        <f t="shared" si="2"/>
        <v>0</v>
      </c>
      <c r="AU33" s="74" t="s">
        <v>42</v>
      </c>
      <c r="AV33" s="68"/>
      <c r="AW33" s="38">
        <v>0</v>
      </c>
      <c r="AX33" s="39" t="e">
        <f t="shared" si="0"/>
        <v>#REF!</v>
      </c>
      <c r="AY33" s="40" t="e">
        <f>#REF!</f>
        <v>#REF!</v>
      </c>
      <c r="AZ33" s="39" t="e">
        <f>#REF!</f>
        <v>#REF!</v>
      </c>
      <c r="BA33" s="39" t="e">
        <f>#REF!</f>
        <v>#REF!</v>
      </c>
      <c r="BB33" s="39" t="e">
        <f>#REF!</f>
        <v>#REF!</v>
      </c>
      <c r="BC33" s="39" t="e">
        <f>#REF!</f>
        <v>#REF!</v>
      </c>
      <c r="BD33" s="39" t="e">
        <f>#REF!</f>
        <v>#REF!</v>
      </c>
      <c r="BE33" s="39" t="e">
        <f>#REF!</f>
        <v>#REF!</v>
      </c>
      <c r="BF33" s="39" t="e">
        <f>#REF!</f>
        <v>#REF!</v>
      </c>
      <c r="BG33" s="39" t="e">
        <f>#REF!</f>
        <v>#REF!</v>
      </c>
      <c r="BH33" s="41" t="e">
        <f>#REF!</f>
        <v>#REF!</v>
      </c>
      <c r="BX33" s="42" t="s">
        <v>43</v>
      </c>
      <c r="BZ33" s="42" t="s">
        <v>37</v>
      </c>
      <c r="CA33" s="42" t="s">
        <v>63</v>
      </c>
      <c r="CB33" s="42" t="s">
        <v>1</v>
      </c>
      <c r="CP33" s="42" t="s">
        <v>64</v>
      </c>
      <c r="CQ33" s="42" t="s">
        <v>46</v>
      </c>
    </row>
    <row r="34" spans="1:95" s="5" customFormat="1" ht="24.75" customHeight="1">
      <c r="A34" s="36"/>
      <c r="B34" s="37"/>
      <c r="C34" s="73"/>
      <c r="D34" s="123" t="s">
        <v>100</v>
      </c>
      <c r="E34" s="124"/>
      <c r="F34" s="124"/>
      <c r="G34" s="124"/>
      <c r="H34" s="125"/>
      <c r="I34" s="79"/>
      <c r="J34" s="123" t="s">
        <v>101</v>
      </c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5"/>
      <c r="AG34" s="126">
        <v>0</v>
      </c>
      <c r="AH34" s="127"/>
      <c r="AI34" s="127"/>
      <c r="AJ34" s="127"/>
      <c r="AK34" s="127"/>
      <c r="AL34" s="127"/>
      <c r="AM34" s="128"/>
      <c r="AN34" s="99">
        <f t="shared" si="3"/>
        <v>0</v>
      </c>
      <c r="AO34" s="100"/>
      <c r="AP34" s="101"/>
      <c r="AQ34" s="66"/>
      <c r="AR34" s="66">
        <v>1</v>
      </c>
      <c r="AS34" s="67">
        <f t="shared" si="1"/>
        <v>0</v>
      </c>
      <c r="AT34" s="67">
        <f t="shared" si="2"/>
        <v>0</v>
      </c>
      <c r="AU34" s="74" t="s">
        <v>42</v>
      </c>
      <c r="AV34" s="68"/>
      <c r="AW34" s="38"/>
      <c r="AX34" s="39"/>
      <c r="AY34" s="40"/>
      <c r="AZ34" s="39"/>
      <c r="BA34" s="39"/>
      <c r="BB34" s="39"/>
      <c r="BC34" s="39"/>
      <c r="BD34" s="39"/>
      <c r="BE34" s="39"/>
      <c r="BF34" s="39"/>
      <c r="BG34" s="39"/>
      <c r="BH34" s="41"/>
      <c r="BX34" s="42"/>
      <c r="BZ34" s="42"/>
      <c r="CA34" s="42"/>
      <c r="CB34" s="42"/>
      <c r="CP34" s="42"/>
      <c r="CQ34" s="42"/>
    </row>
    <row r="35" spans="1:95" s="5" customFormat="1" ht="21.75" customHeight="1">
      <c r="A35" s="36" t="s">
        <v>39</v>
      </c>
      <c r="B35" s="37"/>
      <c r="C35" s="73"/>
      <c r="D35" s="102" t="s">
        <v>65</v>
      </c>
      <c r="E35" s="102"/>
      <c r="F35" s="102"/>
      <c r="G35" s="102"/>
      <c r="H35" s="102"/>
      <c r="I35" s="65"/>
      <c r="J35" s="102" t="s">
        <v>66</v>
      </c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97">
        <v>0</v>
      </c>
      <c r="AH35" s="98"/>
      <c r="AI35" s="98"/>
      <c r="AJ35" s="98"/>
      <c r="AK35" s="98"/>
      <c r="AL35" s="98"/>
      <c r="AM35" s="98"/>
      <c r="AN35" s="99">
        <f t="shared" si="3"/>
        <v>0</v>
      </c>
      <c r="AO35" s="100"/>
      <c r="AP35" s="101"/>
      <c r="AQ35" s="66"/>
      <c r="AR35" s="66">
        <v>1</v>
      </c>
      <c r="AS35" s="67">
        <f t="shared" si="1"/>
        <v>0</v>
      </c>
      <c r="AT35" s="67">
        <f t="shared" si="2"/>
        <v>0</v>
      </c>
      <c r="AU35" s="74" t="s">
        <v>42</v>
      </c>
      <c r="AV35" s="68"/>
      <c r="AW35" s="38">
        <v>0</v>
      </c>
      <c r="AX35" s="39" t="e">
        <f t="shared" si="0"/>
        <v>#REF!</v>
      </c>
      <c r="AY35" s="40" t="e">
        <f>#REF!</f>
        <v>#REF!</v>
      </c>
      <c r="AZ35" s="39" t="e">
        <f>#REF!</f>
        <v>#REF!</v>
      </c>
      <c r="BA35" s="39" t="e">
        <f>#REF!</f>
        <v>#REF!</v>
      </c>
      <c r="BB35" s="39" t="e">
        <f>#REF!</f>
        <v>#REF!</v>
      </c>
      <c r="BC35" s="39" t="e">
        <f>#REF!</f>
        <v>#REF!</v>
      </c>
      <c r="BD35" s="39" t="e">
        <f>#REF!</f>
        <v>#REF!</v>
      </c>
      <c r="BE35" s="39" t="e">
        <f>#REF!</f>
        <v>#REF!</v>
      </c>
      <c r="BF35" s="39" t="e">
        <f>#REF!</f>
        <v>#REF!</v>
      </c>
      <c r="BG35" s="39" t="e">
        <f>#REF!</f>
        <v>#REF!</v>
      </c>
      <c r="BH35" s="41" t="e">
        <f>#REF!</f>
        <v>#REF!</v>
      </c>
      <c r="BX35" s="42" t="s">
        <v>43</v>
      </c>
      <c r="BZ35" s="42" t="s">
        <v>37</v>
      </c>
      <c r="CA35" s="42" t="s">
        <v>67</v>
      </c>
      <c r="CB35" s="42" t="s">
        <v>1</v>
      </c>
      <c r="CP35" s="42" t="s">
        <v>68</v>
      </c>
      <c r="CQ35" s="42" t="s">
        <v>46</v>
      </c>
    </row>
    <row r="36" spans="1:95" s="5" customFormat="1" ht="24.75" customHeight="1">
      <c r="A36" s="36" t="s">
        <v>39</v>
      </c>
      <c r="B36" s="37"/>
      <c r="C36" s="73"/>
      <c r="D36" s="102" t="s">
        <v>69</v>
      </c>
      <c r="E36" s="102"/>
      <c r="F36" s="102"/>
      <c r="G36" s="102"/>
      <c r="H36" s="102"/>
      <c r="I36" s="65"/>
      <c r="J36" s="102" t="s">
        <v>70</v>
      </c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97">
        <v>0</v>
      </c>
      <c r="AH36" s="98"/>
      <c r="AI36" s="98"/>
      <c r="AJ36" s="98"/>
      <c r="AK36" s="98"/>
      <c r="AL36" s="98"/>
      <c r="AM36" s="98"/>
      <c r="AN36" s="99">
        <f t="shared" si="3"/>
        <v>0</v>
      </c>
      <c r="AO36" s="100"/>
      <c r="AP36" s="101"/>
      <c r="AQ36" s="66"/>
      <c r="AR36" s="66">
        <v>1</v>
      </c>
      <c r="AS36" s="67">
        <f t="shared" si="1"/>
        <v>0</v>
      </c>
      <c r="AT36" s="67">
        <f t="shared" si="2"/>
        <v>0</v>
      </c>
      <c r="AU36" s="74" t="s">
        <v>42</v>
      </c>
      <c r="AV36" s="68"/>
      <c r="AW36" s="38">
        <v>0</v>
      </c>
      <c r="AX36" s="39" t="e">
        <f t="shared" si="0"/>
        <v>#REF!</v>
      </c>
      <c r="AY36" s="40" t="e">
        <f>#REF!</f>
        <v>#REF!</v>
      </c>
      <c r="AZ36" s="39" t="e">
        <f>#REF!</f>
        <v>#REF!</v>
      </c>
      <c r="BA36" s="39" t="e">
        <f>#REF!</f>
        <v>#REF!</v>
      </c>
      <c r="BB36" s="39" t="e">
        <f>#REF!</f>
        <v>#REF!</v>
      </c>
      <c r="BC36" s="39" t="e">
        <f>#REF!</f>
        <v>#REF!</v>
      </c>
      <c r="BD36" s="39" t="e">
        <f>#REF!</f>
        <v>#REF!</v>
      </c>
      <c r="BE36" s="39" t="e">
        <f>#REF!</f>
        <v>#REF!</v>
      </c>
      <c r="BF36" s="39" t="e">
        <f>#REF!</f>
        <v>#REF!</v>
      </c>
      <c r="BG36" s="39" t="e">
        <f>#REF!</f>
        <v>#REF!</v>
      </c>
      <c r="BH36" s="41" t="e">
        <f>#REF!</f>
        <v>#REF!</v>
      </c>
      <c r="BX36" s="42" t="s">
        <v>43</v>
      </c>
      <c r="BZ36" s="42" t="s">
        <v>37</v>
      </c>
      <c r="CA36" s="42" t="s">
        <v>71</v>
      </c>
      <c r="CB36" s="42" t="s">
        <v>1</v>
      </c>
      <c r="CP36" s="42" t="s">
        <v>68</v>
      </c>
      <c r="CQ36" s="42" t="s">
        <v>46</v>
      </c>
    </row>
    <row r="37" spans="1:95" s="5" customFormat="1" ht="33.75" customHeight="1">
      <c r="A37" s="36" t="s">
        <v>39</v>
      </c>
      <c r="B37" s="37"/>
      <c r="C37" s="73"/>
      <c r="D37" s="102" t="s">
        <v>72</v>
      </c>
      <c r="E37" s="102"/>
      <c r="F37" s="102"/>
      <c r="G37" s="102"/>
      <c r="H37" s="102"/>
      <c r="I37" s="65"/>
      <c r="J37" s="102" t="s">
        <v>73</v>
      </c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97">
        <v>0</v>
      </c>
      <c r="AH37" s="98"/>
      <c r="AI37" s="98"/>
      <c r="AJ37" s="98"/>
      <c r="AK37" s="98"/>
      <c r="AL37" s="98"/>
      <c r="AM37" s="98"/>
      <c r="AN37" s="99">
        <f t="shared" si="3"/>
        <v>0</v>
      </c>
      <c r="AO37" s="100"/>
      <c r="AP37" s="101"/>
      <c r="AQ37" s="66">
        <v>0.26</v>
      </c>
      <c r="AR37" s="66">
        <v>0.74</v>
      </c>
      <c r="AS37" s="67">
        <f t="shared" si="1"/>
        <v>0</v>
      </c>
      <c r="AT37" s="67">
        <f t="shared" si="2"/>
        <v>0</v>
      </c>
      <c r="AU37" s="74" t="s">
        <v>42</v>
      </c>
      <c r="AV37" s="68"/>
      <c r="AW37" s="38">
        <v>0</v>
      </c>
      <c r="AX37" s="39" t="e">
        <f t="shared" si="0"/>
        <v>#REF!</v>
      </c>
      <c r="AY37" s="40" t="e">
        <f>#REF!</f>
        <v>#REF!</v>
      </c>
      <c r="AZ37" s="39" t="e">
        <f>#REF!</f>
        <v>#REF!</v>
      </c>
      <c r="BA37" s="39" t="e">
        <f>#REF!</f>
        <v>#REF!</v>
      </c>
      <c r="BB37" s="39" t="e">
        <f>#REF!</f>
        <v>#REF!</v>
      </c>
      <c r="BC37" s="39" t="e">
        <f>#REF!</f>
        <v>#REF!</v>
      </c>
      <c r="BD37" s="39" t="e">
        <f>#REF!</f>
        <v>#REF!</v>
      </c>
      <c r="BE37" s="39" t="e">
        <f>#REF!</f>
        <v>#REF!</v>
      </c>
      <c r="BF37" s="39" t="e">
        <f>#REF!</f>
        <v>#REF!</v>
      </c>
      <c r="BG37" s="39" t="e">
        <f>#REF!</f>
        <v>#REF!</v>
      </c>
      <c r="BH37" s="41" t="e">
        <f>#REF!</f>
        <v>#REF!</v>
      </c>
      <c r="BX37" s="42" t="s">
        <v>43</v>
      </c>
      <c r="BZ37" s="42" t="s">
        <v>37</v>
      </c>
      <c r="CA37" s="42" t="s">
        <v>74</v>
      </c>
      <c r="CB37" s="42" t="s">
        <v>1</v>
      </c>
      <c r="CP37" s="42" t="s">
        <v>75</v>
      </c>
      <c r="CQ37" s="42" t="s">
        <v>46</v>
      </c>
    </row>
    <row r="38" spans="1:95" s="5" customFormat="1" ht="33.75" customHeight="1">
      <c r="A38" s="36" t="s">
        <v>39</v>
      </c>
      <c r="B38" s="37"/>
      <c r="C38" s="73"/>
      <c r="D38" s="102" t="s">
        <v>76</v>
      </c>
      <c r="E38" s="102"/>
      <c r="F38" s="102"/>
      <c r="G38" s="102"/>
      <c r="H38" s="102"/>
      <c r="I38" s="65"/>
      <c r="J38" s="102" t="s">
        <v>77</v>
      </c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97">
        <v>0</v>
      </c>
      <c r="AH38" s="98"/>
      <c r="AI38" s="98"/>
      <c r="AJ38" s="98"/>
      <c r="AK38" s="98"/>
      <c r="AL38" s="98"/>
      <c r="AM38" s="98"/>
      <c r="AN38" s="99">
        <f t="shared" si="3"/>
        <v>0</v>
      </c>
      <c r="AO38" s="100"/>
      <c r="AP38" s="101"/>
      <c r="AQ38" s="66">
        <v>1</v>
      </c>
      <c r="AR38" s="66"/>
      <c r="AS38" s="67">
        <f t="shared" si="1"/>
        <v>0</v>
      </c>
      <c r="AT38" s="67">
        <f t="shared" si="2"/>
        <v>0</v>
      </c>
      <c r="AU38" s="74" t="s">
        <v>42</v>
      </c>
      <c r="AV38" s="68"/>
      <c r="AW38" s="38">
        <v>0</v>
      </c>
      <c r="AX38" s="39" t="e">
        <f t="shared" si="0"/>
        <v>#REF!</v>
      </c>
      <c r="AY38" s="40" t="e">
        <f>#REF!</f>
        <v>#REF!</v>
      </c>
      <c r="AZ38" s="39" t="e">
        <f>#REF!</f>
        <v>#REF!</v>
      </c>
      <c r="BA38" s="39" t="e">
        <f>#REF!</f>
        <v>#REF!</v>
      </c>
      <c r="BB38" s="39" t="e">
        <f>#REF!</f>
        <v>#REF!</v>
      </c>
      <c r="BC38" s="39" t="e">
        <f>#REF!</f>
        <v>#REF!</v>
      </c>
      <c r="BD38" s="39" t="e">
        <f>#REF!</f>
        <v>#REF!</v>
      </c>
      <c r="BE38" s="39" t="e">
        <f>#REF!</f>
        <v>#REF!</v>
      </c>
      <c r="BF38" s="39" t="e">
        <f>#REF!</f>
        <v>#REF!</v>
      </c>
      <c r="BG38" s="39" t="e">
        <f>#REF!</f>
        <v>#REF!</v>
      </c>
      <c r="BH38" s="41" t="e">
        <f>#REF!</f>
        <v>#REF!</v>
      </c>
      <c r="BX38" s="42" t="s">
        <v>43</v>
      </c>
      <c r="BZ38" s="42" t="s">
        <v>37</v>
      </c>
      <c r="CA38" s="42" t="s">
        <v>78</v>
      </c>
      <c r="CB38" s="42" t="s">
        <v>1</v>
      </c>
      <c r="CP38" s="42" t="s">
        <v>75</v>
      </c>
      <c r="CQ38" s="42" t="s">
        <v>46</v>
      </c>
    </row>
    <row r="39" spans="1:95" s="5" customFormat="1" ht="33.75" customHeight="1">
      <c r="A39" s="36" t="s">
        <v>39</v>
      </c>
      <c r="B39" s="37"/>
      <c r="C39" s="73"/>
      <c r="D39" s="102" t="s">
        <v>79</v>
      </c>
      <c r="E39" s="102"/>
      <c r="F39" s="102"/>
      <c r="G39" s="102"/>
      <c r="H39" s="102"/>
      <c r="I39" s="65"/>
      <c r="J39" s="102" t="s">
        <v>80</v>
      </c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97">
        <v>0</v>
      </c>
      <c r="AH39" s="98"/>
      <c r="AI39" s="98"/>
      <c r="AJ39" s="98"/>
      <c r="AK39" s="98"/>
      <c r="AL39" s="98"/>
      <c r="AM39" s="98"/>
      <c r="AN39" s="99">
        <f t="shared" si="3"/>
        <v>0</v>
      </c>
      <c r="AO39" s="100"/>
      <c r="AP39" s="101"/>
      <c r="AQ39" s="66"/>
      <c r="AR39" s="66">
        <v>1</v>
      </c>
      <c r="AS39" s="67">
        <f t="shared" si="1"/>
        <v>0</v>
      </c>
      <c r="AT39" s="67">
        <f t="shared" si="2"/>
        <v>0</v>
      </c>
      <c r="AU39" s="74" t="s">
        <v>42</v>
      </c>
      <c r="AV39" s="68"/>
      <c r="AW39" s="38">
        <v>0</v>
      </c>
      <c r="AX39" s="39" t="e">
        <f t="shared" si="0"/>
        <v>#REF!</v>
      </c>
      <c r="AY39" s="40" t="e">
        <f>#REF!</f>
        <v>#REF!</v>
      </c>
      <c r="AZ39" s="39" t="e">
        <f>#REF!</f>
        <v>#REF!</v>
      </c>
      <c r="BA39" s="39" t="e">
        <f>#REF!</f>
        <v>#REF!</v>
      </c>
      <c r="BB39" s="39" t="e">
        <f>#REF!</f>
        <v>#REF!</v>
      </c>
      <c r="BC39" s="39" t="e">
        <f>#REF!</f>
        <v>#REF!</v>
      </c>
      <c r="BD39" s="39" t="e">
        <f>#REF!</f>
        <v>#REF!</v>
      </c>
      <c r="BE39" s="39" t="e">
        <f>#REF!</f>
        <v>#REF!</v>
      </c>
      <c r="BF39" s="39" t="e">
        <f>#REF!</f>
        <v>#REF!</v>
      </c>
      <c r="BG39" s="39" t="e">
        <f>#REF!</f>
        <v>#REF!</v>
      </c>
      <c r="BH39" s="41" t="e">
        <f>#REF!</f>
        <v>#REF!</v>
      </c>
      <c r="BX39" s="42" t="s">
        <v>43</v>
      </c>
      <c r="BZ39" s="42" t="s">
        <v>37</v>
      </c>
      <c r="CA39" s="42" t="s">
        <v>81</v>
      </c>
      <c r="CB39" s="42" t="s">
        <v>1</v>
      </c>
      <c r="CP39" s="42" t="s">
        <v>75</v>
      </c>
      <c r="CQ39" s="42" t="s">
        <v>46</v>
      </c>
    </row>
    <row r="40" spans="1:95" s="5" customFormat="1" ht="33.75" customHeight="1">
      <c r="A40" s="36" t="s">
        <v>39</v>
      </c>
      <c r="B40" s="37"/>
      <c r="C40" s="73"/>
      <c r="D40" s="102" t="s">
        <v>82</v>
      </c>
      <c r="E40" s="102"/>
      <c r="F40" s="102"/>
      <c r="G40" s="102"/>
      <c r="H40" s="102"/>
      <c r="I40" s="65"/>
      <c r="J40" s="102" t="s">
        <v>120</v>
      </c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97">
        <v>0</v>
      </c>
      <c r="AH40" s="98"/>
      <c r="AI40" s="98"/>
      <c r="AJ40" s="98"/>
      <c r="AK40" s="98"/>
      <c r="AL40" s="98"/>
      <c r="AM40" s="98"/>
      <c r="AN40" s="99">
        <f t="shared" si="3"/>
        <v>0</v>
      </c>
      <c r="AO40" s="100"/>
      <c r="AP40" s="101"/>
      <c r="AQ40" s="66"/>
      <c r="AR40" s="66">
        <v>1</v>
      </c>
      <c r="AS40" s="67">
        <f t="shared" si="1"/>
        <v>0</v>
      </c>
      <c r="AT40" s="67">
        <f t="shared" si="2"/>
        <v>0</v>
      </c>
      <c r="AU40" s="74" t="s">
        <v>42</v>
      </c>
      <c r="AV40" s="68"/>
      <c r="AW40" s="38">
        <v>0</v>
      </c>
      <c r="AX40" s="39" t="e">
        <f t="shared" si="0"/>
        <v>#REF!</v>
      </c>
      <c r="AY40" s="40" t="e">
        <f>#REF!</f>
        <v>#REF!</v>
      </c>
      <c r="AZ40" s="39" t="e">
        <f>#REF!</f>
        <v>#REF!</v>
      </c>
      <c r="BA40" s="39" t="e">
        <f>#REF!</f>
        <v>#REF!</v>
      </c>
      <c r="BB40" s="39" t="e">
        <f>#REF!</f>
        <v>#REF!</v>
      </c>
      <c r="BC40" s="39" t="e">
        <f>#REF!</f>
        <v>#REF!</v>
      </c>
      <c r="BD40" s="39" t="e">
        <f>#REF!</f>
        <v>#REF!</v>
      </c>
      <c r="BE40" s="39" t="e">
        <f>#REF!</f>
        <v>#REF!</v>
      </c>
      <c r="BF40" s="39" t="e">
        <f>#REF!</f>
        <v>#REF!</v>
      </c>
      <c r="BG40" s="39" t="e">
        <f>#REF!</f>
        <v>#REF!</v>
      </c>
      <c r="BH40" s="41" t="e">
        <f>#REF!</f>
        <v>#REF!</v>
      </c>
      <c r="BX40" s="42" t="s">
        <v>43</v>
      </c>
      <c r="BZ40" s="42" t="s">
        <v>37</v>
      </c>
      <c r="CA40" s="42" t="s">
        <v>83</v>
      </c>
      <c r="CB40" s="42" t="s">
        <v>1</v>
      </c>
      <c r="CP40" s="42" t="s">
        <v>84</v>
      </c>
      <c r="CQ40" s="42" t="s">
        <v>46</v>
      </c>
    </row>
    <row r="41" spans="1:95" s="5" customFormat="1" ht="24.75" customHeight="1">
      <c r="A41" s="36" t="s">
        <v>39</v>
      </c>
      <c r="B41" s="37"/>
      <c r="C41" s="73"/>
      <c r="D41" s="102" t="s">
        <v>85</v>
      </c>
      <c r="E41" s="102"/>
      <c r="F41" s="102"/>
      <c r="G41" s="102"/>
      <c r="H41" s="102"/>
      <c r="I41" s="65"/>
      <c r="J41" s="102" t="s">
        <v>86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97">
        <v>0</v>
      </c>
      <c r="AH41" s="98"/>
      <c r="AI41" s="98"/>
      <c r="AJ41" s="98"/>
      <c r="AK41" s="98"/>
      <c r="AL41" s="98"/>
      <c r="AM41" s="98"/>
      <c r="AN41" s="99">
        <f t="shared" si="3"/>
        <v>0</v>
      </c>
      <c r="AO41" s="100"/>
      <c r="AP41" s="101"/>
      <c r="AQ41" s="66"/>
      <c r="AR41" s="66">
        <v>1</v>
      </c>
      <c r="AS41" s="67">
        <f t="shared" si="1"/>
        <v>0</v>
      </c>
      <c r="AT41" s="67">
        <f t="shared" si="2"/>
        <v>0</v>
      </c>
      <c r="AU41" s="74" t="s">
        <v>42</v>
      </c>
      <c r="AV41" s="68"/>
      <c r="AW41" s="38">
        <v>0</v>
      </c>
      <c r="AX41" s="39" t="e">
        <f t="shared" si="0"/>
        <v>#REF!</v>
      </c>
      <c r="AY41" s="40" t="e">
        <f>#REF!</f>
        <v>#REF!</v>
      </c>
      <c r="AZ41" s="39" t="e">
        <f>#REF!</f>
        <v>#REF!</v>
      </c>
      <c r="BA41" s="39" t="e">
        <f>#REF!</f>
        <v>#REF!</v>
      </c>
      <c r="BB41" s="39" t="e">
        <f>#REF!</f>
        <v>#REF!</v>
      </c>
      <c r="BC41" s="39" t="e">
        <f>#REF!</f>
        <v>#REF!</v>
      </c>
      <c r="BD41" s="39" t="e">
        <f>#REF!</f>
        <v>#REF!</v>
      </c>
      <c r="BE41" s="39" t="e">
        <f>#REF!</f>
        <v>#REF!</v>
      </c>
      <c r="BF41" s="39" t="e">
        <f>#REF!</f>
        <v>#REF!</v>
      </c>
      <c r="BG41" s="39" t="e">
        <f>#REF!</f>
        <v>#REF!</v>
      </c>
      <c r="BH41" s="41" t="e">
        <f>#REF!</f>
        <v>#REF!</v>
      </c>
      <c r="BX41" s="42" t="s">
        <v>43</v>
      </c>
      <c r="BZ41" s="42" t="s">
        <v>37</v>
      </c>
      <c r="CA41" s="42" t="s">
        <v>87</v>
      </c>
      <c r="CB41" s="42" t="s">
        <v>1</v>
      </c>
      <c r="CP41" s="42" t="s">
        <v>88</v>
      </c>
      <c r="CQ41" s="42" t="s">
        <v>46</v>
      </c>
    </row>
    <row r="42" spans="1:95" s="5" customFormat="1" ht="33.75" customHeight="1">
      <c r="A42" s="36" t="s">
        <v>39</v>
      </c>
      <c r="B42" s="37"/>
      <c r="C42" s="73"/>
      <c r="D42" s="102" t="s">
        <v>106</v>
      </c>
      <c r="E42" s="102"/>
      <c r="F42" s="102"/>
      <c r="G42" s="102"/>
      <c r="H42" s="102"/>
      <c r="I42" s="65"/>
      <c r="J42" s="102" t="s">
        <v>107</v>
      </c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97">
        <v>0</v>
      </c>
      <c r="AH42" s="98"/>
      <c r="AI42" s="98"/>
      <c r="AJ42" s="98"/>
      <c r="AK42" s="98"/>
      <c r="AL42" s="98"/>
      <c r="AM42" s="98"/>
      <c r="AN42" s="99">
        <f t="shared" si="3"/>
        <v>0</v>
      </c>
      <c r="AO42" s="100"/>
      <c r="AP42" s="101"/>
      <c r="AQ42" s="66">
        <v>1</v>
      </c>
      <c r="AR42" s="66"/>
      <c r="AS42" s="67">
        <f t="shared" si="1"/>
        <v>0</v>
      </c>
      <c r="AT42" s="67">
        <f t="shared" si="2"/>
        <v>0</v>
      </c>
      <c r="AU42" s="74" t="s">
        <v>42</v>
      </c>
      <c r="AV42" s="68"/>
      <c r="AW42" s="38">
        <v>0</v>
      </c>
      <c r="AX42" s="39" t="e">
        <f t="shared" si="0"/>
        <v>#REF!</v>
      </c>
      <c r="AY42" s="40" t="e">
        <f>#REF!</f>
        <v>#REF!</v>
      </c>
      <c r="AZ42" s="39" t="e">
        <f>#REF!</f>
        <v>#REF!</v>
      </c>
      <c r="BA42" s="39" t="e">
        <f>#REF!</f>
        <v>#REF!</v>
      </c>
      <c r="BB42" s="39" t="e">
        <f>#REF!</f>
        <v>#REF!</v>
      </c>
      <c r="BC42" s="39" t="e">
        <f>#REF!</f>
        <v>#REF!</v>
      </c>
      <c r="BD42" s="39" t="e">
        <f>#REF!</f>
        <v>#REF!</v>
      </c>
      <c r="BE42" s="39" t="e">
        <f>#REF!</f>
        <v>#REF!</v>
      </c>
      <c r="BF42" s="39" t="e">
        <f>#REF!</f>
        <v>#REF!</v>
      </c>
      <c r="BG42" s="39" t="e">
        <f>#REF!</f>
        <v>#REF!</v>
      </c>
      <c r="BH42" s="41" t="e">
        <f>#REF!</f>
        <v>#REF!</v>
      </c>
      <c r="BX42" s="42" t="s">
        <v>43</v>
      </c>
      <c r="BZ42" s="42" t="s">
        <v>37</v>
      </c>
      <c r="CA42" s="42" t="s">
        <v>89</v>
      </c>
      <c r="CB42" s="42" t="s">
        <v>1</v>
      </c>
      <c r="CP42" s="42" t="s">
        <v>90</v>
      </c>
      <c r="CQ42" s="42" t="s">
        <v>46</v>
      </c>
    </row>
    <row r="43" spans="1:95" s="5" customFormat="1" ht="33.75" customHeight="1">
      <c r="A43" s="36"/>
      <c r="B43" s="37"/>
      <c r="C43" s="73"/>
      <c r="D43" s="123" t="s">
        <v>103</v>
      </c>
      <c r="E43" s="124"/>
      <c r="F43" s="124"/>
      <c r="G43" s="124"/>
      <c r="H43" s="125"/>
      <c r="I43" s="79"/>
      <c r="J43" s="123" t="s">
        <v>104</v>
      </c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5"/>
      <c r="AG43" s="126">
        <v>0</v>
      </c>
      <c r="AH43" s="127"/>
      <c r="AI43" s="127"/>
      <c r="AJ43" s="127"/>
      <c r="AK43" s="127"/>
      <c r="AL43" s="127"/>
      <c r="AM43" s="128"/>
      <c r="AN43" s="99">
        <f t="shared" si="3"/>
        <v>0</v>
      </c>
      <c r="AO43" s="100"/>
      <c r="AP43" s="101"/>
      <c r="AQ43" s="66"/>
      <c r="AR43" s="66">
        <v>1</v>
      </c>
      <c r="AS43" s="67">
        <f t="shared" si="1"/>
        <v>0</v>
      </c>
      <c r="AT43" s="67">
        <f t="shared" si="2"/>
        <v>0</v>
      </c>
      <c r="AU43" s="74" t="s">
        <v>42</v>
      </c>
      <c r="AV43" s="68"/>
      <c r="AW43" s="38"/>
      <c r="AX43" s="39"/>
      <c r="AY43" s="40"/>
      <c r="AZ43" s="39"/>
      <c r="BA43" s="39"/>
      <c r="BB43" s="39"/>
      <c r="BC43" s="39"/>
      <c r="BD43" s="39"/>
      <c r="BE43" s="39"/>
      <c r="BF43" s="39"/>
      <c r="BG43" s="39"/>
      <c r="BH43" s="41"/>
      <c r="BX43" s="42"/>
      <c r="BZ43" s="42"/>
      <c r="CA43" s="42"/>
      <c r="CB43" s="42"/>
      <c r="CP43" s="42"/>
      <c r="CQ43" s="42"/>
    </row>
    <row r="44" spans="1:95" s="5" customFormat="1" ht="24.75" customHeight="1">
      <c r="A44" s="36" t="s">
        <v>39</v>
      </c>
      <c r="B44" s="37"/>
      <c r="C44" s="80"/>
      <c r="D44" s="129" t="s">
        <v>108</v>
      </c>
      <c r="E44" s="129"/>
      <c r="F44" s="129"/>
      <c r="G44" s="129"/>
      <c r="H44" s="129"/>
      <c r="I44" s="81"/>
      <c r="J44" s="129" t="s">
        <v>109</v>
      </c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30">
        <v>0</v>
      </c>
      <c r="AH44" s="131"/>
      <c r="AI44" s="131"/>
      <c r="AJ44" s="131"/>
      <c r="AK44" s="131"/>
      <c r="AL44" s="131"/>
      <c r="AM44" s="131"/>
      <c r="AN44" s="132">
        <f t="shared" si="3"/>
        <v>0</v>
      </c>
      <c r="AO44" s="133"/>
      <c r="AP44" s="134"/>
      <c r="AQ44" s="82">
        <v>1</v>
      </c>
      <c r="AR44" s="82"/>
      <c r="AS44" s="90">
        <f t="shared" si="1"/>
        <v>0</v>
      </c>
      <c r="AT44" s="90">
        <f t="shared" si="2"/>
        <v>0</v>
      </c>
      <c r="AU44" s="83" t="s">
        <v>42</v>
      </c>
      <c r="AV44" s="68"/>
      <c r="AW44" s="38">
        <v>0</v>
      </c>
      <c r="AX44" s="39" t="e">
        <f t="shared" si="0"/>
        <v>#REF!</v>
      </c>
      <c r="AY44" s="40" t="e">
        <f>#REF!</f>
        <v>#REF!</v>
      </c>
      <c r="AZ44" s="39" t="e">
        <f>#REF!</f>
        <v>#REF!</v>
      </c>
      <c r="BA44" s="39" t="e">
        <f>#REF!</f>
        <v>#REF!</v>
      </c>
      <c r="BB44" s="39" t="e">
        <f>#REF!</f>
        <v>#REF!</v>
      </c>
      <c r="BC44" s="39" t="e">
        <f>#REF!</f>
        <v>#REF!</v>
      </c>
      <c r="BD44" s="39" t="e">
        <f>#REF!</f>
        <v>#REF!</v>
      </c>
      <c r="BE44" s="39" t="e">
        <f>#REF!</f>
        <v>#REF!</v>
      </c>
      <c r="BF44" s="39" t="e">
        <f>#REF!</f>
        <v>#REF!</v>
      </c>
      <c r="BG44" s="39" t="e">
        <f>#REF!</f>
        <v>#REF!</v>
      </c>
      <c r="BH44" s="41" t="e">
        <f>#REF!</f>
        <v>#REF!</v>
      </c>
      <c r="BX44" s="42" t="s">
        <v>43</v>
      </c>
      <c r="BZ44" s="42" t="s">
        <v>37</v>
      </c>
      <c r="CA44" s="42" t="s">
        <v>91</v>
      </c>
      <c r="CB44" s="42" t="s">
        <v>1</v>
      </c>
      <c r="CP44" s="42" t="s">
        <v>64</v>
      </c>
      <c r="CQ44" s="42" t="s">
        <v>46</v>
      </c>
    </row>
    <row r="45" spans="1:95" s="5" customFormat="1" ht="24.75" customHeight="1">
      <c r="A45" s="36"/>
      <c r="B45" s="89"/>
      <c r="C45" s="91"/>
      <c r="D45" s="102" t="s">
        <v>110</v>
      </c>
      <c r="E45" s="102"/>
      <c r="F45" s="102"/>
      <c r="G45" s="102"/>
      <c r="H45" s="102"/>
      <c r="I45" s="86"/>
      <c r="J45" s="102" t="s">
        <v>111</v>
      </c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3">
        <v>0</v>
      </c>
      <c r="AH45" s="103"/>
      <c r="AI45" s="103"/>
      <c r="AJ45" s="103"/>
      <c r="AK45" s="103"/>
      <c r="AL45" s="103"/>
      <c r="AM45" s="103"/>
      <c r="AN45" s="97">
        <f t="shared" si="3"/>
        <v>0</v>
      </c>
      <c r="AO45" s="98"/>
      <c r="AP45" s="98"/>
      <c r="AQ45" s="66"/>
      <c r="AR45" s="66">
        <v>1</v>
      </c>
      <c r="AS45" s="67">
        <f t="shared" si="1"/>
        <v>0</v>
      </c>
      <c r="AT45" s="67">
        <f t="shared" si="2"/>
        <v>0</v>
      </c>
      <c r="AU45" s="74" t="s">
        <v>42</v>
      </c>
      <c r="AV45" s="68"/>
      <c r="AW45" s="38"/>
      <c r="AX45" s="39"/>
      <c r="AY45" s="40"/>
      <c r="AZ45" s="39"/>
      <c r="BA45" s="39"/>
      <c r="BB45" s="39"/>
      <c r="BC45" s="39"/>
      <c r="BD45" s="39"/>
      <c r="BE45" s="39"/>
      <c r="BF45" s="39"/>
      <c r="BG45" s="39"/>
      <c r="BH45" s="41"/>
      <c r="BX45" s="42"/>
      <c r="BZ45" s="42"/>
      <c r="CA45" s="42"/>
      <c r="CB45" s="42"/>
      <c r="CP45" s="42"/>
      <c r="CQ45" s="42"/>
    </row>
    <row r="46" spans="1:95" s="5" customFormat="1" ht="24.75" customHeight="1">
      <c r="A46" s="36"/>
      <c r="B46" s="89"/>
      <c r="C46" s="91"/>
      <c r="D46" s="102" t="s">
        <v>112</v>
      </c>
      <c r="E46" s="102"/>
      <c r="F46" s="102"/>
      <c r="G46" s="102"/>
      <c r="H46" s="102"/>
      <c r="I46" s="86"/>
      <c r="J46" s="102" t="s">
        <v>114</v>
      </c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3">
        <v>0</v>
      </c>
      <c r="AH46" s="103"/>
      <c r="AI46" s="103"/>
      <c r="AJ46" s="103"/>
      <c r="AK46" s="103"/>
      <c r="AL46" s="103"/>
      <c r="AM46" s="103"/>
      <c r="AN46" s="97">
        <f t="shared" si="3"/>
        <v>0</v>
      </c>
      <c r="AO46" s="98"/>
      <c r="AP46" s="98"/>
      <c r="AQ46" s="66">
        <v>1</v>
      </c>
      <c r="AR46" s="66"/>
      <c r="AS46" s="67">
        <f t="shared" si="1"/>
        <v>0</v>
      </c>
      <c r="AT46" s="67">
        <f t="shared" si="2"/>
        <v>0</v>
      </c>
      <c r="AU46" s="74" t="s">
        <v>42</v>
      </c>
      <c r="AV46" s="68"/>
      <c r="AW46" s="38"/>
      <c r="AX46" s="39"/>
      <c r="AY46" s="40"/>
      <c r="AZ46" s="39"/>
      <c r="BA46" s="39"/>
      <c r="BB46" s="39"/>
      <c r="BC46" s="39"/>
      <c r="BD46" s="39"/>
      <c r="BE46" s="39"/>
      <c r="BF46" s="39"/>
      <c r="BG46" s="39"/>
      <c r="BH46" s="41"/>
      <c r="BX46" s="42"/>
      <c r="BZ46" s="42"/>
      <c r="CA46" s="42"/>
      <c r="CB46" s="42"/>
      <c r="CP46" s="42"/>
      <c r="CQ46" s="42"/>
    </row>
    <row r="47" spans="1:95" s="5" customFormat="1" ht="24.75" customHeight="1">
      <c r="A47" s="36" t="s">
        <v>39</v>
      </c>
      <c r="B47" s="89"/>
      <c r="C47" s="91"/>
      <c r="D47" s="102" t="s">
        <v>113</v>
      </c>
      <c r="E47" s="102"/>
      <c r="F47" s="102"/>
      <c r="G47" s="102"/>
      <c r="H47" s="102"/>
      <c r="I47" s="86"/>
      <c r="J47" s="102" t="s">
        <v>115</v>
      </c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97">
        <v>0</v>
      </c>
      <c r="AH47" s="98"/>
      <c r="AI47" s="98"/>
      <c r="AJ47" s="98"/>
      <c r="AK47" s="98"/>
      <c r="AL47" s="98"/>
      <c r="AM47" s="98"/>
      <c r="AN47" s="97">
        <f t="shared" si="3"/>
        <v>0</v>
      </c>
      <c r="AO47" s="98"/>
      <c r="AP47" s="98"/>
      <c r="AQ47" s="66"/>
      <c r="AR47" s="66">
        <v>1</v>
      </c>
      <c r="AS47" s="67">
        <f t="shared" si="1"/>
        <v>0</v>
      </c>
      <c r="AT47" s="67">
        <f t="shared" si="2"/>
        <v>0</v>
      </c>
      <c r="AU47" s="74" t="s">
        <v>42</v>
      </c>
      <c r="AV47" s="68"/>
      <c r="AW47" s="43">
        <v>0</v>
      </c>
      <c r="AX47" s="44" t="e">
        <f t="shared" si="0"/>
        <v>#REF!</v>
      </c>
      <c r="AY47" s="45" t="e">
        <f>#REF!</f>
        <v>#REF!</v>
      </c>
      <c r="AZ47" s="44" t="e">
        <f>#REF!</f>
        <v>#REF!</v>
      </c>
      <c r="BA47" s="44" t="e">
        <f>#REF!</f>
        <v>#REF!</v>
      </c>
      <c r="BB47" s="44" t="e">
        <f>#REF!</f>
        <v>#REF!</v>
      </c>
      <c r="BC47" s="44" t="e">
        <f>#REF!</f>
        <v>#REF!</v>
      </c>
      <c r="BD47" s="44" t="e">
        <f>#REF!</f>
        <v>#REF!</v>
      </c>
      <c r="BE47" s="44" t="e">
        <f>#REF!</f>
        <v>#REF!</v>
      </c>
      <c r="BF47" s="44" t="e">
        <f>#REF!</f>
        <v>#REF!</v>
      </c>
      <c r="BG47" s="44" t="e">
        <f>#REF!</f>
        <v>#REF!</v>
      </c>
      <c r="BH47" s="46" t="e">
        <f>#REF!</f>
        <v>#REF!</v>
      </c>
      <c r="BX47" s="42" t="s">
        <v>43</v>
      </c>
      <c r="BZ47" s="42" t="s">
        <v>37</v>
      </c>
      <c r="CA47" s="42" t="s">
        <v>92</v>
      </c>
      <c r="CB47" s="42" t="s">
        <v>1</v>
      </c>
      <c r="CP47" s="42" t="s">
        <v>0</v>
      </c>
      <c r="CQ47" s="42" t="s">
        <v>46</v>
      </c>
    </row>
    <row r="48" spans="1:95" s="5" customFormat="1" ht="30.75" customHeight="1">
      <c r="A48" s="36"/>
      <c r="B48" s="89"/>
      <c r="C48" s="91"/>
      <c r="D48" s="102"/>
      <c r="E48" s="114"/>
      <c r="F48" s="114"/>
      <c r="G48" s="114"/>
      <c r="H48" s="114"/>
      <c r="I48" s="86"/>
      <c r="J48" s="115" t="s">
        <v>131</v>
      </c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7" t="s">
        <v>18</v>
      </c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92"/>
      <c r="AS48" s="93">
        <f>SUM(AS19:AS47)</f>
        <v>0</v>
      </c>
      <c r="AT48" s="93">
        <f>SUM(AT19:AT47)</f>
        <v>0</v>
      </c>
      <c r="AU48" s="74"/>
      <c r="AV48" s="68"/>
      <c r="AW48" s="77"/>
      <c r="AX48" s="77"/>
      <c r="AY48" s="78"/>
      <c r="AZ48" s="77"/>
      <c r="BA48" s="77"/>
      <c r="BB48" s="77"/>
      <c r="BC48" s="77"/>
      <c r="BD48" s="77"/>
      <c r="BE48" s="77"/>
      <c r="BF48" s="77"/>
      <c r="BG48" s="77"/>
      <c r="BH48" s="77"/>
      <c r="BX48" s="42"/>
      <c r="BZ48" s="42"/>
      <c r="CA48" s="42"/>
      <c r="CB48" s="42"/>
      <c r="CP48" s="42"/>
      <c r="CQ48" s="42"/>
    </row>
    <row r="49" spans="1:95" s="5" customFormat="1" ht="24.75" customHeight="1">
      <c r="A49" s="36"/>
      <c r="B49" s="89"/>
      <c r="C49" s="91"/>
      <c r="D49" s="102"/>
      <c r="E49" s="114"/>
      <c r="F49" s="114"/>
      <c r="G49" s="114"/>
      <c r="H49" s="114"/>
      <c r="I49" s="86"/>
      <c r="J49" s="115" t="s">
        <v>132</v>
      </c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7" t="s">
        <v>19</v>
      </c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92"/>
      <c r="AS49" s="93">
        <f>SUM(AS48*1.21)</f>
        <v>0</v>
      </c>
      <c r="AT49" s="93">
        <f>SUM(AT48*1.21)</f>
        <v>0</v>
      </c>
      <c r="AU49" s="74"/>
      <c r="AV49" s="68"/>
      <c r="AW49" s="77"/>
      <c r="AX49" s="77"/>
      <c r="AY49" s="78"/>
      <c r="AZ49" s="77"/>
      <c r="BA49" s="77"/>
      <c r="BB49" s="77"/>
      <c r="BC49" s="77"/>
      <c r="BD49" s="77"/>
      <c r="BE49" s="77"/>
      <c r="BF49" s="77"/>
      <c r="BG49" s="77"/>
      <c r="BH49" s="77"/>
      <c r="BX49" s="42"/>
      <c r="BZ49" s="42"/>
      <c r="CA49" s="42"/>
      <c r="CB49" s="42"/>
      <c r="CP49" s="42"/>
      <c r="CQ49" s="42"/>
    </row>
    <row r="57" spans="1:95" ht="15"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</row>
    <row r="68" spans="10:47" ht="12.75">
      <c r="J68" s="7"/>
      <c r="K68" s="87"/>
      <c r="L68" s="87"/>
      <c r="M68" s="87"/>
      <c r="N68" s="87"/>
      <c r="O68" s="87"/>
      <c r="P68" s="87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</row>
    <row r="69" spans="10:47" ht="15">
      <c r="J69" s="8"/>
      <c r="K69" s="87"/>
      <c r="L69" s="87"/>
      <c r="M69" s="87"/>
      <c r="N69" s="87"/>
      <c r="O69" s="87"/>
      <c r="P69" s="87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</row>
    <row r="70" spans="10:47" ht="12.75">
      <c r="J70" s="9"/>
      <c r="K70" s="87"/>
      <c r="L70" s="87"/>
      <c r="M70" s="87"/>
      <c r="N70" s="87"/>
      <c r="O70" s="87"/>
      <c r="P70" s="87"/>
      <c r="Q70" s="88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9"/>
      <c r="AR70" s="87"/>
      <c r="AS70" s="87"/>
      <c r="AT70" s="88"/>
      <c r="AU70" s="87"/>
    </row>
    <row r="71" spans="10:47" ht="12.75">
      <c r="J71" s="9"/>
      <c r="K71" s="87"/>
      <c r="L71" s="87"/>
      <c r="M71" s="87"/>
      <c r="N71" s="87"/>
      <c r="O71" s="87"/>
      <c r="P71" s="87"/>
      <c r="Q71" s="88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9"/>
      <c r="AR71" s="87"/>
      <c r="AS71" s="87"/>
      <c r="AT71" s="88"/>
      <c r="AU71" s="87"/>
    </row>
    <row r="72" spans="10:47" ht="12.75">
      <c r="J72" s="7"/>
      <c r="K72" s="87"/>
      <c r="L72" s="87"/>
      <c r="M72" s="87"/>
      <c r="N72" s="87"/>
      <c r="O72" s="87"/>
      <c r="P72" s="87"/>
      <c r="Q72" s="10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7"/>
      <c r="AR72" s="87"/>
      <c r="AS72" s="87"/>
      <c r="AT72" s="10"/>
      <c r="AU72" s="87"/>
    </row>
    <row r="73" spans="10:47" ht="12.75">
      <c r="J73" s="9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9"/>
      <c r="AR73" s="87"/>
      <c r="AS73" s="87"/>
      <c r="AT73" s="88"/>
      <c r="AU73" s="87"/>
    </row>
    <row r="74" spans="10:47" ht="12.75">
      <c r="J74" s="87"/>
      <c r="K74" s="88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9"/>
      <c r="AR74" s="87"/>
      <c r="AS74" s="87"/>
      <c r="AT74" s="88"/>
      <c r="AU74" s="87"/>
    </row>
    <row r="75" spans="10:47"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</row>
    <row r="76" spans="10:47" ht="12.75">
      <c r="J76" s="9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9"/>
      <c r="AR76" s="87"/>
      <c r="AS76" s="87"/>
      <c r="AT76" s="88"/>
      <c r="AU76" s="87"/>
    </row>
    <row r="77" spans="10:47" ht="12.75">
      <c r="J77" s="87"/>
      <c r="K77" s="88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9"/>
      <c r="AR77" s="87"/>
      <c r="AS77" s="87"/>
      <c r="AT77" s="88"/>
      <c r="AU77" s="87"/>
    </row>
    <row r="78" spans="10:47"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</row>
    <row r="79" spans="10:47" ht="12.75">
      <c r="J79" s="9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9"/>
      <c r="AR79" s="87"/>
      <c r="AS79" s="87"/>
      <c r="AT79" s="88"/>
      <c r="AU79" s="87"/>
    </row>
    <row r="80" spans="10:47" ht="12.75">
      <c r="J80" s="87"/>
      <c r="K80" s="88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9"/>
      <c r="AR80" s="87"/>
      <c r="AS80" s="87"/>
      <c r="AT80" s="88"/>
      <c r="AU80" s="87"/>
    </row>
    <row r="81" spans="10:47"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</row>
    <row r="82" spans="10:47" ht="12.75">
      <c r="J82" s="9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9"/>
      <c r="AR82" s="87"/>
      <c r="AS82" s="87"/>
      <c r="AT82" s="88"/>
      <c r="AU82" s="87"/>
    </row>
  </sheetData>
  <mergeCells count="139">
    <mergeCell ref="L7:AP7"/>
    <mergeCell ref="H57:AL57"/>
    <mergeCell ref="Q68:AU68"/>
    <mergeCell ref="D22:H22"/>
    <mergeCell ref="J22:AF22"/>
    <mergeCell ref="AG22:AM22"/>
    <mergeCell ref="AN22:AP22"/>
    <mergeCell ref="D29:H29"/>
    <mergeCell ref="J29:AF29"/>
    <mergeCell ref="AG29:AM29"/>
    <mergeCell ref="AN29:AP29"/>
    <mergeCell ref="D28:H28"/>
    <mergeCell ref="J28:AF28"/>
    <mergeCell ref="AG28:AM28"/>
    <mergeCell ref="AN28:AP28"/>
    <mergeCell ref="D40:H40"/>
    <mergeCell ref="J40:AF40"/>
    <mergeCell ref="D37:H37"/>
    <mergeCell ref="J37:AF37"/>
    <mergeCell ref="AG37:AM37"/>
    <mergeCell ref="AN37:AP37"/>
    <mergeCell ref="D38:H38"/>
    <mergeCell ref="J38:AF38"/>
    <mergeCell ref="D39:H39"/>
    <mergeCell ref="D41:H41"/>
    <mergeCell ref="J41:AF41"/>
    <mergeCell ref="AG41:AM41"/>
    <mergeCell ref="AN41:AP41"/>
    <mergeCell ref="D42:H42"/>
    <mergeCell ref="J42:AF42"/>
    <mergeCell ref="AG42:AM42"/>
    <mergeCell ref="AN42:AP42"/>
    <mergeCell ref="D43:H43"/>
    <mergeCell ref="J43:AF43"/>
    <mergeCell ref="AG43:AM43"/>
    <mergeCell ref="AN43:AP43"/>
    <mergeCell ref="D44:H44"/>
    <mergeCell ref="J44:AF44"/>
    <mergeCell ref="AG44:AM44"/>
    <mergeCell ref="AN44:AP44"/>
    <mergeCell ref="Q69:AU69"/>
    <mergeCell ref="D47:H47"/>
    <mergeCell ref="J47:AF47"/>
    <mergeCell ref="AG47:AM47"/>
    <mergeCell ref="AN47:AP47"/>
    <mergeCell ref="D45:H45"/>
    <mergeCell ref="D46:H46"/>
    <mergeCell ref="D36:H36"/>
    <mergeCell ref="J36:AF36"/>
    <mergeCell ref="AG36:AM36"/>
    <mergeCell ref="AN36:AP36"/>
    <mergeCell ref="D31:H31"/>
    <mergeCell ref="J31:AF31"/>
    <mergeCell ref="AG31:AM31"/>
    <mergeCell ref="AN31:AP31"/>
    <mergeCell ref="D33:H33"/>
    <mergeCell ref="J33:AF33"/>
    <mergeCell ref="AG33:AM33"/>
    <mergeCell ref="AN33:AP33"/>
    <mergeCell ref="D32:H32"/>
    <mergeCell ref="J32:AF32"/>
    <mergeCell ref="AG32:AM32"/>
    <mergeCell ref="AN32:AP32"/>
    <mergeCell ref="D34:H34"/>
    <mergeCell ref="J34:AF34"/>
    <mergeCell ref="AG34:AM34"/>
    <mergeCell ref="AN34:AP34"/>
    <mergeCell ref="D35:H35"/>
    <mergeCell ref="J35:AF35"/>
    <mergeCell ref="D19:H19"/>
    <mergeCell ref="J19:AF19"/>
    <mergeCell ref="AG19:AM19"/>
    <mergeCell ref="AN19:AP19"/>
    <mergeCell ref="C17:AF17"/>
    <mergeCell ref="D30:H30"/>
    <mergeCell ref="J30:AF30"/>
    <mergeCell ref="AG30:AM30"/>
    <mergeCell ref="AN30:AP30"/>
    <mergeCell ref="D23:H23"/>
    <mergeCell ref="J23:AF23"/>
    <mergeCell ref="AG23:AM23"/>
    <mergeCell ref="AN23:AP23"/>
    <mergeCell ref="D24:H24"/>
    <mergeCell ref="J24:AF24"/>
    <mergeCell ref="AG24:AM24"/>
    <mergeCell ref="AN24:AP24"/>
    <mergeCell ref="D25:H25"/>
    <mergeCell ref="J25:AF25"/>
    <mergeCell ref="AG25:AM25"/>
    <mergeCell ref="AN25:AP25"/>
    <mergeCell ref="D26:H26"/>
    <mergeCell ref="D27:H27"/>
    <mergeCell ref="J26:AF26"/>
    <mergeCell ref="AW12:AX14"/>
    <mergeCell ref="AM13:AP13"/>
    <mergeCell ref="C15:G15"/>
    <mergeCell ref="I15:AF15"/>
    <mergeCell ref="AG15:AM15"/>
    <mergeCell ref="D48:H48"/>
    <mergeCell ref="J48:AF48"/>
    <mergeCell ref="D49:H49"/>
    <mergeCell ref="J49:AF49"/>
    <mergeCell ref="AG48:AQ48"/>
    <mergeCell ref="AG49:AQ49"/>
    <mergeCell ref="AN15:AP15"/>
    <mergeCell ref="AS15:AT15"/>
    <mergeCell ref="AQ15:AR15"/>
    <mergeCell ref="D20:H20"/>
    <mergeCell ref="J20:AF20"/>
    <mergeCell ref="AG20:AM20"/>
    <mergeCell ref="AN20:AP20"/>
    <mergeCell ref="D21:H21"/>
    <mergeCell ref="J21:AF21"/>
    <mergeCell ref="AG21:AM21"/>
    <mergeCell ref="AN21:AP21"/>
    <mergeCell ref="AG17:AM17"/>
    <mergeCell ref="AN17:AP17"/>
    <mergeCell ref="L8:AO8"/>
    <mergeCell ref="AM10:AN10"/>
    <mergeCell ref="AG40:AM40"/>
    <mergeCell ref="AN40:AP40"/>
    <mergeCell ref="J45:AF45"/>
    <mergeCell ref="J46:AF46"/>
    <mergeCell ref="AG35:AM35"/>
    <mergeCell ref="AN35:AP35"/>
    <mergeCell ref="AG26:AM26"/>
    <mergeCell ref="J27:AF27"/>
    <mergeCell ref="AN27:AP27"/>
    <mergeCell ref="AG27:AM27"/>
    <mergeCell ref="AN26:AP26"/>
    <mergeCell ref="AG45:AM45"/>
    <mergeCell ref="AG46:AM46"/>
    <mergeCell ref="AN45:AP45"/>
    <mergeCell ref="AN46:AP46"/>
    <mergeCell ref="AG38:AM38"/>
    <mergeCell ref="AN38:AP38"/>
    <mergeCell ref="J39:AF39"/>
    <mergeCell ref="AG39:AM39"/>
    <mergeCell ref="AN39:AP39"/>
  </mergeCells>
  <hyperlinks>
    <hyperlink ref="A19" location="'SO 101 - SO 101 - Silnice...'!C2" display="/"/>
    <hyperlink ref="A20" location="'SO 104 - SO 104 - Úpravy ...'!C2" display="/"/>
    <hyperlink ref="A21" location="'SO 121 - SO 121 - Zastávk...'!C2" display="/"/>
    <hyperlink ref="A23" location="'SO 121.1 - SO 121.1 - Zas...'!C2" display="/"/>
    <hyperlink ref="A24" location="'SO 132 - SO 132 - Chodník...'!C2" display="/"/>
    <hyperlink ref="A28" location="'SO 151 - SO 151 - Dopravn...'!C2" display="/"/>
    <hyperlink ref="A30" location="'SO 152 - SO 152 - Dopravn...'!C2" display="/"/>
    <hyperlink ref="A31" location="'SO 153 - SO 153 - Dopravn...'!C2" display="/"/>
    <hyperlink ref="A33" location="'IO 001 - IO 001 - Příprav...'!C2" display="/"/>
    <hyperlink ref="A35" location="'IO 301 - IO 301 - Vodovod...'!C2" display="/"/>
    <hyperlink ref="A36" location="'IO 302 - IO 302 - Vodovod...'!C2" display="/"/>
    <hyperlink ref="A37" location="'IO 310.1 - IO 310.1 - Kan...'!C2" display="/"/>
    <hyperlink ref="A38" location="'IO 310.2 - IO 310.2 - Kan...'!C2" display="/"/>
    <hyperlink ref="A39" location="'IO 310.3 - IO 310.3 - Kan...'!C2" display="/"/>
    <hyperlink ref="A40" location="'IO 402 - IO 402 - Přeložk...'!C2" display="/"/>
    <hyperlink ref="A41" location="'IO 411 - IO 411 - Veřejné...'!C2" display="/"/>
    <hyperlink ref="A42" location="'IO 431 - IO 431 - Pokládk...'!C2" display="/"/>
    <hyperlink ref="A44" location="'IO 801 - IO 801 - Vegetač...'!C2" display="/"/>
    <hyperlink ref="A47" location="'VRN - Vedlejší rozpočtové...'!C2" display="/"/>
  </hyperlinks>
  <pageMargins left="0.39370078740157483" right="0.39370078740157483" top="0.39370078740157483" bottom="0.39370078740157483" header="0" footer="0"/>
  <pageSetup paperSize="9" scale="47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U47"/>
    </sheetView>
  </sheetViews>
  <sheetFormatPr defaultRowHeight="11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ec678-e23f-4141-88a9-2d5ecc2ad676" xsi:nil="true"/>
    <lcf76f155ced4ddcb4097134ff3c332f xmlns="846ce3a8-405a-48c5-b953-024cc9ff8d5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ECC0D4F91C9841AE9D61F00DEEF697" ma:contentTypeVersion="18" ma:contentTypeDescription="Vytvoří nový dokument" ma:contentTypeScope="" ma:versionID="09489f4558610276ae41f11e2d09300f">
  <xsd:schema xmlns:xsd="http://www.w3.org/2001/XMLSchema" xmlns:xs="http://www.w3.org/2001/XMLSchema" xmlns:p="http://schemas.microsoft.com/office/2006/metadata/properties" xmlns:ns2="846ce3a8-405a-48c5-b953-024cc9ff8d5c" xmlns:ns3="eaeec678-e23f-4141-88a9-2d5ecc2ad676" targetNamespace="http://schemas.microsoft.com/office/2006/metadata/properties" ma:root="true" ma:fieldsID="402696ed337b392d4891d0338ec2cf85" ns2:_="" ns3:_="">
    <xsd:import namespace="846ce3a8-405a-48c5-b953-024cc9ff8d5c"/>
    <xsd:import namespace="eaeec678-e23f-4141-88a9-2d5ecc2ad6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ce3a8-405a-48c5-b953-024cc9ff8d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3ca89a78-0c2b-4097-a422-8ea36a1f65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ec678-e23f-4141-88a9-2d5ecc2ad6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2f4d1e-19bd-484b-b1b4-8b7943194994}" ma:internalName="TaxCatchAll" ma:showField="CatchAllData" ma:web="eaeec678-e23f-4141-88a9-2d5ecc2ad6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246100-6017-4F06-95CE-D381EC384660}">
  <ds:schemaRefs>
    <ds:schemaRef ds:uri="eaeec678-e23f-4141-88a9-2d5ecc2ad676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46ce3a8-405a-48c5-b953-024cc9ff8d5c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4AB6A3D-9630-414C-9D1B-6401847987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6ce3a8-405a-48c5-b953-024cc9ff8d5c"/>
    <ds:schemaRef ds:uri="eaeec678-e23f-4141-88a9-2d5ecc2ad6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B8C997-4605-4B03-A132-3E84F212D7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stavby dle zadavat</vt:lpstr>
      <vt:lpstr>List1</vt:lpstr>
      <vt:lpstr>'Rekapitulace stavby dle zadavat'!Názvy_tisku</vt:lpstr>
      <vt:lpstr>'Rekapitulace stavby dle zadavat'!Oblast_tisku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Nentwich, CR Project</dc:creator>
  <cp:lastModifiedBy>Zábranský Ladislav</cp:lastModifiedBy>
  <cp:lastPrinted>2025-10-24T05:21:44Z</cp:lastPrinted>
  <dcterms:created xsi:type="dcterms:W3CDTF">2021-10-12T22:57:59Z</dcterms:created>
  <dcterms:modified xsi:type="dcterms:W3CDTF">2025-10-27T07:04:41Z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0x01010019ECC0D4F91C9841AE9D61F00DEEF697</vt:lpwstr>
  </property>
</Properties>
</file>